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ab\Desktop\Меню каждый день\"/>
    </mc:Choice>
  </mc:AlternateContent>
  <bookViews>
    <workbookView minimized="1" xWindow="0" yWindow="0" windowWidth="16440" windowHeight="7665"/>
  </bookViews>
  <sheets>
    <sheet name="Лист1" sheetId="1" r:id="rId1"/>
  </sheets>
  <definedNames>
    <definedName name="_xlnm.Print_Area" localSheetId="0">Лист1!$A$231:$Z$259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2" i="1" l="1"/>
  <c r="Z38" i="1"/>
  <c r="Y38" i="1"/>
  <c r="X38" i="1"/>
  <c r="W38" i="1"/>
  <c r="U38" i="1"/>
  <c r="T38" i="1"/>
  <c r="R38" i="1"/>
  <c r="Q38" i="1"/>
  <c r="P38" i="1"/>
  <c r="O38" i="1"/>
  <c r="N38" i="1"/>
  <c r="M38" i="1"/>
  <c r="L38" i="1"/>
  <c r="K38" i="1"/>
  <c r="J38" i="1"/>
  <c r="I38" i="1"/>
  <c r="H38" i="1"/>
  <c r="G38" i="1"/>
  <c r="E38" i="1"/>
  <c r="C38" i="1"/>
  <c r="B38" i="1"/>
  <c r="A38" i="1"/>
  <c r="A191" i="1" l="1"/>
  <c r="B191" i="1"/>
  <c r="C191" i="1"/>
  <c r="E191" i="1"/>
  <c r="F191" i="1"/>
  <c r="G191" i="1"/>
  <c r="H191" i="1"/>
  <c r="I191" i="1"/>
  <c r="J191" i="1"/>
  <c r="K191" i="1"/>
  <c r="L191" i="1"/>
  <c r="M191" i="1"/>
  <c r="N191" i="1"/>
  <c r="O191" i="1"/>
  <c r="P191" i="1"/>
  <c r="Q191" i="1"/>
  <c r="R191" i="1"/>
  <c r="T191" i="1"/>
  <c r="U191" i="1"/>
  <c r="W191" i="1"/>
  <c r="X191" i="1"/>
  <c r="Y191" i="1"/>
  <c r="Z191" i="1"/>
  <c r="A65" i="1"/>
  <c r="B65" i="1"/>
  <c r="C65" i="1"/>
  <c r="E65" i="1"/>
  <c r="G65" i="1"/>
  <c r="H65" i="1"/>
  <c r="I65" i="1"/>
  <c r="J65" i="1"/>
  <c r="K65" i="1"/>
  <c r="L65" i="1"/>
  <c r="M65" i="1"/>
  <c r="N65" i="1"/>
  <c r="O65" i="1"/>
  <c r="P65" i="1"/>
  <c r="Q65" i="1"/>
  <c r="R65" i="1"/>
  <c r="T65" i="1"/>
  <c r="U65" i="1"/>
  <c r="W65" i="1"/>
  <c r="X65" i="1"/>
  <c r="Y65" i="1"/>
  <c r="Z65" i="1"/>
  <c r="Z16" i="1"/>
  <c r="Y16" i="1"/>
  <c r="X16" i="1"/>
  <c r="W16" i="1"/>
  <c r="T16" i="1"/>
  <c r="Q16" i="1"/>
  <c r="P16" i="1"/>
  <c r="O16" i="1"/>
  <c r="N16" i="1"/>
  <c r="M16" i="1"/>
  <c r="L16" i="1"/>
  <c r="K16" i="1"/>
  <c r="J16" i="1"/>
  <c r="A247" i="1" l="1"/>
  <c r="B247" i="1"/>
  <c r="C247" i="1"/>
  <c r="E247" i="1"/>
  <c r="G247" i="1"/>
  <c r="H247" i="1"/>
  <c r="I247" i="1"/>
  <c r="J247" i="1"/>
  <c r="K247" i="1"/>
  <c r="L247" i="1"/>
  <c r="M247" i="1"/>
  <c r="N247" i="1"/>
  <c r="O247" i="1"/>
  <c r="P247" i="1"/>
  <c r="Q247" i="1"/>
  <c r="R247" i="1"/>
  <c r="T247" i="1"/>
  <c r="U247" i="1"/>
  <c r="W247" i="1"/>
  <c r="X247" i="1"/>
  <c r="Y247" i="1"/>
  <c r="Z247" i="1"/>
  <c r="A62" i="1" l="1"/>
  <c r="B62" i="1"/>
  <c r="E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I77" i="1" l="1"/>
  <c r="H77" i="1"/>
  <c r="G77" i="1"/>
  <c r="G194" i="1"/>
  <c r="I251" i="1" l="1"/>
  <c r="H251" i="1"/>
  <c r="G251" i="1"/>
  <c r="X251" i="1"/>
  <c r="W251" i="1"/>
  <c r="U251" i="1"/>
  <c r="T251" i="1"/>
  <c r="R251" i="1"/>
  <c r="Q251" i="1"/>
  <c r="N251" i="1"/>
  <c r="M251" i="1"/>
  <c r="L251" i="1"/>
  <c r="J251" i="1"/>
  <c r="G66" i="1" l="1"/>
  <c r="H66" i="1"/>
  <c r="I66" i="1"/>
  <c r="G16" i="1" l="1"/>
  <c r="H16" i="1"/>
  <c r="I16" i="1"/>
  <c r="I102" i="1"/>
  <c r="K252" i="1" l="1"/>
  <c r="M252" i="1"/>
  <c r="L252" i="1"/>
  <c r="X242" i="1"/>
  <c r="W242" i="1"/>
  <c r="U242" i="1"/>
  <c r="T242" i="1"/>
  <c r="R242" i="1"/>
  <c r="Q242" i="1"/>
  <c r="P242" i="1"/>
  <c r="P252" i="1" s="1"/>
  <c r="O242" i="1"/>
  <c r="O252" i="1" s="1"/>
  <c r="N242" i="1"/>
  <c r="X102" i="1"/>
  <c r="W102" i="1"/>
  <c r="U102" i="1"/>
  <c r="T102" i="1"/>
  <c r="R102" i="1"/>
  <c r="Q102" i="1"/>
  <c r="N102" i="1"/>
  <c r="L102" i="1"/>
  <c r="L103" i="1" s="1"/>
  <c r="J102" i="1"/>
  <c r="H102" i="1"/>
  <c r="G102" i="1"/>
  <c r="X93" i="1"/>
  <c r="W93" i="1"/>
  <c r="U93" i="1"/>
  <c r="T93" i="1"/>
  <c r="R93" i="1"/>
  <c r="Q93" i="1"/>
  <c r="P93" i="1"/>
  <c r="N93" i="1"/>
  <c r="J93" i="1"/>
  <c r="I93" i="1"/>
  <c r="I103" i="1" s="1"/>
  <c r="H93" i="1"/>
  <c r="G93" i="1"/>
  <c r="G103" i="1" s="1"/>
  <c r="P102" i="1"/>
  <c r="O102" i="1"/>
  <c r="M102" i="1"/>
  <c r="K102" i="1"/>
  <c r="J103" i="1" l="1"/>
  <c r="Q103" i="1"/>
  <c r="T103" i="1"/>
  <c r="H103" i="1"/>
  <c r="Q252" i="1"/>
  <c r="W103" i="1"/>
  <c r="R103" i="1"/>
  <c r="R252" i="1"/>
  <c r="X252" i="1"/>
  <c r="N103" i="1"/>
  <c r="W252" i="1"/>
  <c r="U252" i="1"/>
  <c r="N252" i="1"/>
  <c r="T252" i="1"/>
  <c r="X168" i="1"/>
  <c r="W168" i="1"/>
  <c r="U168" i="1"/>
  <c r="T168" i="1"/>
  <c r="R168" i="1"/>
  <c r="Q168" i="1"/>
  <c r="P168" i="1"/>
  <c r="O168" i="1"/>
  <c r="N168" i="1"/>
  <c r="M168" i="1"/>
  <c r="L168" i="1"/>
  <c r="J168" i="1"/>
  <c r="I168" i="1"/>
  <c r="H168" i="1"/>
  <c r="G168" i="1"/>
  <c r="G153" i="1"/>
  <c r="X153" i="1"/>
  <c r="W153" i="1"/>
  <c r="U153" i="1"/>
  <c r="T153" i="1"/>
  <c r="R153" i="1"/>
  <c r="Q153" i="1"/>
  <c r="P153" i="1"/>
  <c r="O153" i="1"/>
  <c r="N153" i="1"/>
  <c r="M153" i="1"/>
  <c r="M154" i="1" s="1"/>
  <c r="L153" i="1"/>
  <c r="K153" i="1"/>
  <c r="J153" i="1"/>
  <c r="I153" i="1"/>
  <c r="H153" i="1"/>
  <c r="J142" i="1"/>
  <c r="W142" i="1"/>
  <c r="U142" i="1"/>
  <c r="T142" i="1"/>
  <c r="R142" i="1"/>
  <c r="Q142" i="1"/>
  <c r="K142" i="1"/>
  <c r="I142" i="1"/>
  <c r="H142" i="1"/>
  <c r="G142" i="1"/>
  <c r="Y142" i="1"/>
  <c r="X142" i="1"/>
  <c r="P142" i="1"/>
  <c r="O142" i="1"/>
  <c r="N142" i="1"/>
  <c r="L142" i="1"/>
  <c r="L154" i="1" s="1"/>
  <c r="X126" i="1"/>
  <c r="W126" i="1"/>
  <c r="U126" i="1"/>
  <c r="T126" i="1"/>
  <c r="R126" i="1"/>
  <c r="Q126" i="1"/>
  <c r="P126" i="1"/>
  <c r="O126" i="1"/>
  <c r="N126" i="1"/>
  <c r="M126" i="1"/>
  <c r="L126" i="1"/>
  <c r="K126" i="1"/>
  <c r="W116" i="1"/>
  <c r="U116" i="1"/>
  <c r="T116" i="1"/>
  <c r="R116" i="1"/>
  <c r="Q116" i="1"/>
  <c r="P116" i="1"/>
  <c r="O116" i="1"/>
  <c r="N116" i="1"/>
  <c r="L116" i="1"/>
  <c r="G116" i="1"/>
  <c r="J116" i="1"/>
  <c r="I116" i="1"/>
  <c r="X77" i="1"/>
  <c r="W77" i="1"/>
  <c r="U77" i="1"/>
  <c r="T77" i="1"/>
  <c r="R77" i="1"/>
  <c r="Q77" i="1"/>
  <c r="P77" i="1"/>
  <c r="P78" i="1" s="1"/>
  <c r="O77" i="1"/>
  <c r="N77" i="1"/>
  <c r="M77" i="1"/>
  <c r="L77" i="1"/>
  <c r="K77" i="1"/>
  <c r="J77" i="1"/>
  <c r="W66" i="1"/>
  <c r="U66" i="1"/>
  <c r="T66" i="1"/>
  <c r="R66" i="1"/>
  <c r="Q66" i="1"/>
  <c r="M66" i="1"/>
  <c r="L66" i="1"/>
  <c r="J66" i="1"/>
  <c r="X66" i="1"/>
  <c r="N66" i="1"/>
  <c r="N78" i="1" s="1"/>
  <c r="K66" i="1"/>
  <c r="G50" i="1"/>
  <c r="H50" i="1"/>
  <c r="I50" i="1"/>
  <c r="L78" i="1" l="1"/>
  <c r="M78" i="1"/>
  <c r="T78" i="1"/>
  <c r="R78" i="1"/>
  <c r="U78" i="1"/>
  <c r="X78" i="1"/>
  <c r="W78" i="1"/>
  <c r="Q78" i="1"/>
  <c r="H78" i="1"/>
  <c r="O127" i="1"/>
  <c r="T127" i="1"/>
  <c r="N154" i="1"/>
  <c r="H154" i="1"/>
  <c r="U154" i="1"/>
  <c r="T154" i="1"/>
  <c r="K154" i="1"/>
  <c r="O154" i="1"/>
  <c r="G154" i="1"/>
  <c r="G78" i="1"/>
  <c r="P127" i="1"/>
  <c r="W154" i="1"/>
  <c r="R154" i="1"/>
  <c r="J154" i="1"/>
  <c r="I78" i="1"/>
  <c r="U127" i="1"/>
  <c r="Q154" i="1"/>
  <c r="L127" i="1"/>
  <c r="Q127" i="1"/>
  <c r="W127" i="1"/>
  <c r="N127" i="1"/>
  <c r="R127" i="1"/>
  <c r="X154" i="1"/>
  <c r="I154" i="1"/>
  <c r="X24" i="1"/>
  <c r="W24" i="1"/>
  <c r="U24" i="1"/>
  <c r="T24" i="1"/>
  <c r="R24" i="1"/>
  <c r="N24" i="1"/>
  <c r="M24" i="1"/>
  <c r="M25" i="1" s="1"/>
  <c r="L24" i="1"/>
  <c r="I24" i="1"/>
  <c r="H24" i="1"/>
  <c r="Q24" i="1"/>
  <c r="P24" i="1"/>
  <c r="O24" i="1"/>
  <c r="K24" i="1"/>
  <c r="J24" i="1"/>
  <c r="G24" i="1"/>
  <c r="U16" i="1"/>
  <c r="R16" i="1"/>
  <c r="N25" i="1"/>
  <c r="I25" i="1"/>
  <c r="H25" i="1"/>
  <c r="U25" i="1" l="1"/>
  <c r="T25" i="1"/>
  <c r="Q25" i="1"/>
  <c r="J25" i="1"/>
  <c r="W25" i="1"/>
  <c r="R25" i="1"/>
  <c r="G25" i="1"/>
  <c r="K25" i="1"/>
  <c r="X25" i="1"/>
  <c r="L25" i="1"/>
  <c r="J126" i="1" l="1"/>
  <c r="I126" i="1"/>
  <c r="H126" i="1"/>
  <c r="X116" i="1"/>
  <c r="X127" i="1" s="1"/>
  <c r="H116" i="1"/>
  <c r="M116" i="1"/>
  <c r="M127" i="1" s="1"/>
  <c r="K116" i="1"/>
  <c r="K127" i="1" s="1"/>
  <c r="I203" i="1" l="1"/>
  <c r="H203" i="1"/>
  <c r="G203" i="1"/>
  <c r="J194" i="1"/>
  <c r="X194" i="1"/>
  <c r="W194" i="1"/>
  <c r="T194" i="1"/>
  <c r="I194" i="1"/>
  <c r="H194" i="1"/>
  <c r="G204" i="1" l="1"/>
  <c r="I204" i="1"/>
  <c r="H204" i="1"/>
  <c r="H218" i="1"/>
  <c r="I227" i="1"/>
  <c r="I218" i="1"/>
  <c r="G177" i="1"/>
  <c r="I177" i="1"/>
  <c r="J177" i="1"/>
  <c r="H177" i="1"/>
  <c r="U103" i="1"/>
  <c r="M93" i="1"/>
  <c r="M103" i="1" s="1"/>
  <c r="K93" i="1"/>
  <c r="O93" i="1"/>
  <c r="X50" i="1"/>
  <c r="W50" i="1"/>
  <c r="M50" i="1"/>
  <c r="L50" i="1"/>
  <c r="K50" i="1"/>
  <c r="K51" i="1" s="1"/>
  <c r="J50" i="1"/>
  <c r="X41" i="1"/>
  <c r="W41" i="1"/>
  <c r="U41" i="1"/>
  <c r="T41" i="1"/>
  <c r="R41" i="1"/>
  <c r="Q41" i="1"/>
  <c r="P41" i="1"/>
  <c r="O41" i="1"/>
  <c r="N41" i="1"/>
  <c r="M41" i="1"/>
  <c r="L41" i="1"/>
  <c r="K41" i="1"/>
  <c r="I41" i="1"/>
  <c r="H41" i="1"/>
  <c r="G41" i="1"/>
  <c r="J41" i="1"/>
  <c r="X103" i="1" l="1"/>
  <c r="H178" i="1"/>
  <c r="J178" i="1"/>
  <c r="G178" i="1"/>
  <c r="I228" i="1"/>
  <c r="I51" i="1"/>
  <c r="X51" i="1"/>
  <c r="O103" i="1"/>
  <c r="W51" i="1"/>
  <c r="J242" i="1" l="1"/>
  <c r="J252" i="1" s="1"/>
  <c r="I242" i="1"/>
  <c r="I252" i="1" s="1"/>
  <c r="H242" i="1"/>
  <c r="H252" i="1" s="1"/>
  <c r="G242" i="1"/>
  <c r="J227" i="1"/>
  <c r="H227" i="1"/>
  <c r="H228" i="1" s="1"/>
  <c r="G227" i="1"/>
  <c r="J218" i="1"/>
  <c r="G218" i="1"/>
  <c r="J203" i="1"/>
  <c r="J204" i="1" s="1"/>
  <c r="J127" i="1"/>
  <c r="I127" i="1"/>
  <c r="H127" i="1"/>
  <c r="G127" i="1"/>
  <c r="J78" i="1"/>
  <c r="G228" i="1" l="1"/>
  <c r="G252" i="1"/>
  <c r="J228" i="1"/>
  <c r="G51" i="1"/>
  <c r="I178" i="1"/>
  <c r="H51" i="1"/>
</calcChain>
</file>

<file path=xl/sharedStrings.xml><?xml version="1.0" encoding="utf-8"?>
<sst xmlns="http://schemas.openxmlformats.org/spreadsheetml/2006/main" count="763" uniqueCount="132">
  <si>
    <t>СОГЛАСОВАНО:</t>
  </si>
  <si>
    <t>УТВЕРЖДАЮ:</t>
  </si>
  <si>
    <t>Директор школы:</t>
  </si>
  <si>
    <t>Начальник Отдела образования</t>
  </si>
  <si>
    <t/>
  </si>
  <si>
    <t>1 день</t>
  </si>
  <si>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</si>
  <si>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</si>
  <si>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</si>
  <si>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</si>
  <si>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</si>
  <si>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</si>
  <si>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</si>
  <si>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</si>
  <si>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</si>
  <si>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</si>
  <si>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</si>
  <si>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</si>
  <si>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</si>
  <si>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</si>
  <si>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</si>
  <si>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</si>
  <si>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</si>
  <si>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Са, мг</t>
  </si>
  <si>
    <t>Mg, мг</t>
  </si>
  <si>
    <t>Р, мг</t>
  </si>
  <si>
    <t>Fе, мг</t>
  </si>
  <si>
    <t>К, мг</t>
  </si>
  <si>
    <t>I, мкг</t>
  </si>
  <si>
    <t>F, мг</t>
  </si>
  <si>
    <t>Se, мг</t>
  </si>
  <si>
    <t>Завтрак</t>
  </si>
  <si>
    <t>3</t>
  </si>
  <si>
    <t>ЧАЙ С САХАРОМ</t>
  </si>
  <si>
    <t>200</t>
  </si>
  <si>
    <t xml:space="preserve">СВЕЖИЕ ФРУКТЫ </t>
  </si>
  <si>
    <t>100</t>
  </si>
  <si>
    <t>Итого за прием пищи:</t>
  </si>
  <si>
    <t>Обед</t>
  </si>
  <si>
    <t>КОМПОТ ИЗ СМЕСИ СУХОФРУКТОВ</t>
  </si>
  <si>
    <t>ХЛЕБ ПШЕНИЧНЫЙ</t>
  </si>
  <si>
    <t>ХЛЕБ РЖАНОЙ</t>
  </si>
  <si>
    <t>Всего за день:</t>
  </si>
  <si>
    <t>Сбалансированность:</t>
  </si>
  <si>
    <t>1</t>
  </si>
  <si>
    <t>2 день</t>
  </si>
  <si>
    <t>КАРТОФЕЛЬНОЕ ПЮРЕ</t>
  </si>
  <si>
    <t>КОТЛЕТЫ РУБЛЕНЫЕ ИЗ ПТИЦЫ</t>
  </si>
  <si>
    <t>3 день</t>
  </si>
  <si>
    <t>КОТЛЕТА "ЗДОРОВЬЕ"</t>
  </si>
  <si>
    <t>НАПИТОК ЯБЛОЧНЫЙ</t>
  </si>
  <si>
    <t>4 день</t>
  </si>
  <si>
    <t>САЛАТ "ЗДОРОВЬЕ"</t>
  </si>
  <si>
    <t>4</t>
  </si>
  <si>
    <t>5 день</t>
  </si>
  <si>
    <t>ВИНЕГРЕТ ОВОЩНОЙ</t>
  </si>
  <si>
    <t>5</t>
  </si>
  <si>
    <t>6 день</t>
  </si>
  <si>
    <t>6</t>
  </si>
  <si>
    <t>8 день</t>
  </si>
  <si>
    <t>7 день</t>
  </si>
  <si>
    <t>9 день</t>
  </si>
  <si>
    <t>9</t>
  </si>
  <si>
    <t>10 день</t>
  </si>
  <si>
    <t>10</t>
  </si>
  <si>
    <t>2008г.</t>
  </si>
  <si>
    <t>МАСЛО СЛИВОЧНОЕ ПОРЦИОННОЕ</t>
  </si>
  <si>
    <t>МАКАРОННЫЕ ИЗДЕЛИЯ ОТВАРНЫЕ С ТЕРТЫМ СЫРОМ</t>
  </si>
  <si>
    <t>0.0</t>
  </si>
  <si>
    <t>Цена</t>
  </si>
  <si>
    <t xml:space="preserve">ЖАРКОЕ ПО-ДОМАШНЕМУ </t>
  </si>
  <si>
    <t>РЫБА ТУШЕНАЯ В ТОМАТЕ С ОВОЩАМИ</t>
  </si>
  <si>
    <t>СОУС ТОМАТНЫЙ</t>
  </si>
  <si>
    <t>КОТЛЕТЫ ИЛИ БИТОЧКИ РЫБНЫЕ</t>
  </si>
  <si>
    <t xml:space="preserve">КАША ГРЕЧНЕВАЯ РАССЫПЧАТАЯ </t>
  </si>
  <si>
    <t>180/5</t>
  </si>
  <si>
    <t>__________________/Р.Р.Ахмедьянов/</t>
  </si>
  <si>
    <t>САЛАТ "СТЕПНОЙ"</t>
  </si>
  <si>
    <t>САЛАТ ИЗ СВЕКЛЫ С ИЗЮМОМ</t>
  </si>
  <si>
    <t xml:space="preserve"> 1.5</t>
  </si>
  <si>
    <t xml:space="preserve"> 1.6</t>
  </si>
  <si>
    <t>ТЕФТЕЛИ РЫБНЫЕ</t>
  </si>
  <si>
    <t>РАССОЛЬНИК ЛЕНИНГРАДСКИЙ</t>
  </si>
  <si>
    <t>СУП КАРТОФЕЛЬНЫЙ С МАКАРОННЫМИ ИЗДЕЛИЯМИ</t>
  </si>
  <si>
    <t>ФРИКАДЕЛЬКИ ИЗ ГОВЯДИНЫ, ТУШЕНЫЕ В СОУСЕ</t>
  </si>
  <si>
    <t>ТЕФТЕЛИ (I ВАРИАНТ)</t>
  </si>
  <si>
    <t>БОРЩ С КАПУСТОЙ И КАРТОФЕЛЕМ</t>
  </si>
  <si>
    <t>СУП КАРТОФЕЛЬНЫЙ С КРУПОЙ</t>
  </si>
  <si>
    <t>СВЕКОЛЬНИК</t>
  </si>
  <si>
    <t>ЧАЙ С ЛИМОНОМ И САХАРОМ</t>
  </si>
  <si>
    <t>ЧАЙ С МОЛОКОМ И САХАРОМ</t>
  </si>
  <si>
    <t>ПЛОВ ИЗ КУРИЦЫ</t>
  </si>
  <si>
    <t>МАКАРОННЫЕ ИЗДЕЛИЯ ОТВАРНЫЕ</t>
  </si>
  <si>
    <t>КАША ПШЕННАЯ МОЛОЧНАЯ ЖИДКАЯ</t>
  </si>
  <si>
    <t>ПЮРЕ ГОРОХОВОЕ</t>
  </si>
  <si>
    <t>60/40</t>
  </si>
  <si>
    <t>ПЛОВ ИЗ ГОВЯДИНЫ</t>
  </si>
  <si>
    <t>ТЕХНОЛОГ МКУ ОТДЕЛ ОБРАЗОВАНИЯ                                 А.А.КУРБАНАЕВА</t>
  </si>
  <si>
    <t>САЛАТ ИЗ БЕЛОКАЧАННОЙ КАПУСТЫ С ЯБЛОКАМИ</t>
  </si>
  <si>
    <t xml:space="preserve"> 3.3</t>
  </si>
  <si>
    <t>СУП-ПЮРЕ ИЗ ГОРОХА С ГРЕНКАМИ</t>
  </si>
  <si>
    <t>ТТК №7</t>
  </si>
  <si>
    <t>ОВОЩИ ТУШЕНЫЕ С МЯСОМ</t>
  </si>
  <si>
    <t>150/5</t>
  </si>
  <si>
    <t>КОТЛЕТЫ СТУДЕНЧЕСКИЕ</t>
  </si>
  <si>
    <t>КОТЛЕТЫ,БИТОЧКИ,ШНИЦЕЛИ</t>
  </si>
  <si>
    <t>САЛАТ ВИТАМИННЫЙ</t>
  </si>
  <si>
    <t>595(3)</t>
  </si>
  <si>
    <t>СОК ФРУКТОВЫЙ</t>
  </si>
  <si>
    <t>18,8</t>
  </si>
  <si>
    <t>КАРТОФЕЛЬ ОТВАРНОЙ С МАСЛОМ</t>
  </si>
  <si>
    <t xml:space="preserve"> 1.4</t>
  </si>
  <si>
    <t>СЫР(ПОРЦИЯМИ)</t>
  </si>
  <si>
    <t>ПТИЦА ТУШЕНАЯ В СОУСЕ С ОВОЩАМИ</t>
  </si>
  <si>
    <t xml:space="preserve">САЛАТ ИЗ БЕЛОКАЧАННОЙ КАПУСТЫ </t>
  </si>
  <si>
    <t>ЩИ ИЗ СВЕЖЕЙ КАПУСТЫ С КАРТОФЕЛЕМ</t>
  </si>
  <si>
    <t>САЛАТ "СТУДЕНЧЕСКИЙ"</t>
  </si>
  <si>
    <t>ГУЛЯШ</t>
  </si>
  <si>
    <t>КОМПОТ ЯБЛОЧНО-ЛИМОННЫЙ</t>
  </si>
  <si>
    <t>СУП ИЗ ОВОЩЕЙ</t>
  </si>
  <si>
    <t>№ 297</t>
  </si>
  <si>
    <t>ЙОГУРТ</t>
  </si>
  <si>
    <t>МЕНЮ ОСНОВНОГО (ОРГАНИЗАЦИОННОГО)ГОРЯЧЕГО ПИТАНИЯ УЧАЩИХСЯ 1-4 КЛАССОВ В ОУ КУГАРЧИНСКОГО РАЙОНА   НА 2023-2024 ГОД</t>
  </si>
  <si>
    <t>НАПИТОК С ВИТАМИНАМИ "ВИТОШКА"</t>
  </si>
  <si>
    <t>САЛАТ"СТЕПНОЙ"</t>
  </si>
  <si>
    <t xml:space="preserve"> </t>
  </si>
  <si>
    <t>СУП КУДРЯВЫЙ</t>
  </si>
  <si>
    <t>КАША "АРТЕК МОЛОЧНАЯ ВЯЗКАЯ"</t>
  </si>
  <si>
    <t>ТТК</t>
  </si>
  <si>
    <t>КАША МОЛОЧНАЯ "ДРУЖБА"</t>
  </si>
  <si>
    <t>КАША ГРЕЧНЕВАЯ РАССЫПЧАТАЯ</t>
  </si>
  <si>
    <t>___________________/Х.Х.Идельбаев/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</si>
</sst>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4"/>
      <color indexed="8"/>
      <name val="Arial"/>
      <family val="2"/>
      <charset val="204"/>
    </font>
    <font>
      <sz val="8"/>
      <color indexed="9"/>
      <name val="Tahoma"/>
    </font>
    <font>
      <b/>
      <sz val="12"/>
      <color indexed="8"/>
      <name val="Arial"/>
    </font>
    <font>
      <b/>
      <sz val="9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sz val="10"/>
      <color indexed="8"/>
      <name val="Arial"/>
    </font>
    <font>
      <i/>
      <sz val="9"/>
      <color indexed="8"/>
      <name val="Arial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6" fillId="0" borderId="10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164" fontId="8" fillId="0" borderId="10" xfId="0" applyNumberFormat="1" applyFont="1" applyFill="1" applyBorder="1" applyAlignment="1" applyProtection="1">
      <alignment horizontal="right" vertical="center" wrapText="1"/>
    </xf>
    <xf numFmtId="164" fontId="6" fillId="0" borderId="10" xfId="0" applyNumberFormat="1" applyFont="1" applyFill="1" applyBorder="1" applyAlignment="1" applyProtection="1">
      <alignment horizontal="right" vertical="center" wrapText="1"/>
    </xf>
    <xf numFmtId="0" fontId="6" fillId="0" borderId="10" xfId="0" applyNumberFormat="1" applyFont="1" applyFill="1" applyBorder="1" applyAlignment="1" applyProtection="1">
      <alignment horizontal="right" vertical="center" wrapText="1"/>
    </xf>
    <xf numFmtId="0" fontId="0" fillId="0" borderId="0" xfId="0" applyAlignment="1"/>
    <xf numFmtId="0" fontId="9" fillId="0" borderId="0" xfId="0" applyNumberFormat="1" applyFont="1" applyFill="1" applyBorder="1" applyAlignment="1" applyProtection="1">
      <alignment horizontal="left" vertical="top" wrapText="1"/>
    </xf>
    <xf numFmtId="49" fontId="11" fillId="0" borderId="10" xfId="0" applyNumberFormat="1" applyFont="1" applyFill="1" applyBorder="1" applyAlignment="1" applyProtection="1">
      <alignment horizontal="right" vertical="center" wrapText="1"/>
    </xf>
    <xf numFmtId="164" fontId="11" fillId="0" borderId="10" xfId="0" applyNumberFormat="1" applyFont="1" applyFill="1" applyBorder="1" applyAlignment="1" applyProtection="1">
      <alignment horizontal="right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164" fontId="8" fillId="0" borderId="7" xfId="0" applyNumberFormat="1" applyFont="1" applyFill="1" applyBorder="1" applyAlignment="1" applyProtection="1">
      <alignment horizontal="right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1" fillId="0" borderId="13" xfId="0" applyNumberFormat="1" applyFont="1" applyFill="1" applyBorder="1" applyAlignment="1" applyProtection="1">
      <alignment horizontal="center" vertical="top" wrapText="1"/>
    </xf>
    <xf numFmtId="0" fontId="12" fillId="0" borderId="13" xfId="0" applyNumberFormat="1" applyFont="1" applyFill="1" applyBorder="1" applyAlignment="1" applyProtection="1">
      <alignment horizontal="center" vertical="top" wrapText="1"/>
    </xf>
    <xf numFmtId="0" fontId="11" fillId="0" borderId="13" xfId="0" applyNumberFormat="1" applyFont="1" applyFill="1" applyBorder="1" applyAlignment="1" applyProtection="1">
      <alignment horizontal="right" vertical="top" wrapText="1"/>
    </xf>
    <xf numFmtId="0" fontId="11" fillId="0" borderId="10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wrapText="1"/>
    </xf>
    <xf numFmtId="0" fontId="0" fillId="0" borderId="0" xfId="0" applyAlignment="1"/>
    <xf numFmtId="0" fontId="6" fillId="0" borderId="9" xfId="0" applyNumberFormat="1" applyFont="1" applyFill="1" applyBorder="1" applyAlignment="1" applyProtection="1">
      <alignment horizontal="left" vertical="center" wrapText="1"/>
    </xf>
    <xf numFmtId="2" fontId="11" fillId="0" borderId="13" xfId="0" applyNumberFormat="1" applyFont="1" applyFill="1" applyBorder="1" applyAlignment="1" applyProtection="1">
      <alignment horizontal="right" vertical="top" wrapText="1"/>
    </xf>
    <xf numFmtId="16" fontId="8" fillId="0" borderId="10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right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164" fontId="8" fillId="0" borderId="4" xfId="0" applyNumberFormat="1" applyFont="1" applyFill="1" applyBorder="1" applyAlignment="1" applyProtection="1">
      <alignment horizontal="right" vertical="center" wrapText="1"/>
    </xf>
    <xf numFmtId="164" fontId="8" fillId="0" borderId="6" xfId="0" applyNumberFormat="1" applyFont="1" applyFill="1" applyBorder="1" applyAlignment="1" applyProtection="1">
      <alignment horizontal="right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Border="1" applyAlignment="1" applyProtection="1">
      <alignment horizontal="right" vertical="center" wrapText="1"/>
    </xf>
    <xf numFmtId="164" fontId="8" fillId="0" borderId="13" xfId="0" applyNumberFormat="1" applyFont="1" applyFill="1" applyBorder="1" applyAlignment="1" applyProtection="1">
      <alignment horizontal="right" vertical="center" wrapText="1"/>
    </xf>
    <xf numFmtId="16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3" xfId="0" applyNumberFormat="1" applyFont="1" applyFill="1" applyBorder="1" applyAlignment="1" applyProtection="1">
      <alignment horizontal="center" vertical="center" wrapText="1"/>
    </xf>
    <xf numFmtId="16" fontId="8" fillId="0" borderId="13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164" fontId="8" fillId="0" borderId="1" xfId="0" applyNumberFormat="1" applyFont="1" applyFill="1" applyBorder="1" applyAlignment="1" applyProtection="1">
      <alignment horizontal="right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right" vertical="center" wrapText="1"/>
    </xf>
    <xf numFmtId="164" fontId="8" fillId="0" borderId="6" xfId="0" applyNumberFormat="1" applyFont="1" applyFill="1" applyBorder="1" applyAlignment="1" applyProtection="1">
      <alignment horizontal="right" vertical="center" wrapText="1"/>
    </xf>
    <xf numFmtId="164" fontId="8" fillId="0" borderId="13" xfId="0" applyNumberFormat="1" applyFont="1" applyFill="1" applyBorder="1" applyAlignment="1" applyProtection="1">
      <alignment horizontal="right" vertical="center" wrapText="1"/>
    </xf>
    <xf numFmtId="0" fontId="11" fillId="0" borderId="13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14" xfId="0" applyNumberFormat="1" applyFont="1" applyFill="1" applyBorder="1" applyAlignment="1" applyProtection="1">
      <alignment horizontal="center" vertical="center" wrapText="1"/>
    </xf>
    <xf numFmtId="164" fontId="8" fillId="0" borderId="15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164" fontId="8" fillId="0" borderId="4" xfId="0" applyNumberFormat="1" applyFont="1" applyFill="1" applyBorder="1" applyAlignment="1" applyProtection="1">
      <alignment horizontal="right" vertical="center" wrapText="1"/>
    </xf>
    <xf numFmtId="164" fontId="8" fillId="0" borderId="6" xfId="0" applyNumberFormat="1" applyFont="1" applyFill="1" applyBorder="1" applyAlignment="1" applyProtection="1">
      <alignment horizontal="right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top" wrapText="1"/>
    </xf>
    <xf numFmtId="0" fontId="7" fillId="0" borderId="5" xfId="0" applyNumberFormat="1" applyFont="1" applyFill="1" applyBorder="1" applyAlignment="1" applyProtection="1">
      <alignment horizontal="center" vertical="top" wrapText="1"/>
    </xf>
    <xf numFmtId="0" fontId="7" fillId="0" borderId="6" xfId="0" applyNumberFormat="1" applyFont="1" applyFill="1" applyBorder="1" applyAlignment="1" applyProtection="1">
      <alignment horizontal="center" vertical="top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Fill="1" applyBorder="1" applyAlignment="1" applyProtection="1">
      <alignment horizontal="right" vertical="center" wrapText="1"/>
    </xf>
    <xf numFmtId="164" fontId="8" fillId="0" borderId="3" xfId="0" applyNumberFormat="1" applyFont="1" applyFill="1" applyBorder="1" applyAlignment="1" applyProtection="1">
      <alignment horizontal="right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164" fontId="6" fillId="0" borderId="4" xfId="0" applyNumberFormat="1" applyFont="1" applyFill="1" applyBorder="1" applyAlignment="1" applyProtection="1">
      <alignment horizontal="right" vertical="center" wrapText="1"/>
    </xf>
    <xf numFmtId="164" fontId="6" fillId="0" borderId="6" xfId="0" applyNumberFormat="1" applyFont="1" applyFill="1" applyBorder="1" applyAlignment="1" applyProtection="1">
      <alignment horizontal="right" vertical="center" wrapText="1"/>
    </xf>
    <xf numFmtId="0" fontId="9" fillId="0" borderId="11" xfId="0" applyNumberFormat="1" applyFont="1" applyFill="1" applyBorder="1" applyAlignment="1" applyProtection="1">
      <alignment horizontal="left" vertical="top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0" fontId="6" fillId="0" borderId="8" xfId="0" applyNumberFormat="1" applyFont="1" applyFill="1" applyBorder="1" applyAlignment="1" applyProtection="1">
      <alignment horizontal="left" vertical="center" wrapText="1"/>
    </xf>
    <xf numFmtId="0" fontId="6" fillId="0" borderId="12" xfId="0" applyNumberFormat="1" applyFont="1" applyFill="1" applyBorder="1" applyAlignment="1" applyProtection="1">
      <alignment horizontal="left" vertical="center" wrapText="1"/>
    </xf>
    <xf numFmtId="0" fontId="6" fillId="0" borderId="9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horizontal="center" vertical="top" wrapText="1"/>
    </xf>
    <xf numFmtId="0" fontId="7" fillId="0" borderId="11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0" fontId="8" fillId="0" borderId="8" xfId="0" applyNumberFormat="1" applyFont="1" applyFill="1" applyBorder="1" applyAlignment="1" applyProtection="1">
      <alignment horizontal="left" vertical="center" wrapText="1"/>
    </xf>
    <xf numFmtId="0" fontId="8" fillId="0" borderId="9" xfId="0" applyNumberFormat="1" applyFont="1" applyFill="1" applyBorder="1" applyAlignment="1" applyProtection="1">
      <alignment horizontal="left" vertical="center" wrapText="1"/>
    </xf>
    <xf numFmtId="164" fontId="8" fillId="0" borderId="8" xfId="0" applyNumberFormat="1" applyFont="1" applyFill="1" applyBorder="1" applyAlignment="1" applyProtection="1">
      <alignment horizontal="right" vertical="center" wrapText="1"/>
    </xf>
    <xf numFmtId="164" fontId="8" fillId="0" borderId="9" xfId="0" applyNumberFormat="1" applyFont="1" applyFill="1" applyBorder="1" applyAlignment="1" applyProtection="1">
      <alignment horizontal="right" vertical="center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2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11" fillId="0" borderId="14" xfId="0" applyNumberFormat="1" applyFont="1" applyFill="1" applyBorder="1" applyAlignment="1" applyProtection="1">
      <alignment horizontal="center" vertical="top" wrapText="1"/>
    </xf>
    <xf numFmtId="0" fontId="7" fillId="0" borderId="15" xfId="0" applyNumberFormat="1" applyFont="1" applyFill="1" applyBorder="1" applyAlignment="1" applyProtection="1">
      <alignment horizontal="center" vertical="top" wrapText="1"/>
    </xf>
    <xf numFmtId="0" fontId="11" fillId="0" borderId="14" xfId="0" applyNumberFormat="1" applyFont="1" applyFill="1" applyBorder="1" applyAlignment="1" applyProtection="1">
      <alignment horizontal="right" vertical="top" wrapText="1"/>
    </xf>
    <xf numFmtId="0" fontId="11" fillId="0" borderId="15" xfId="0" applyNumberFormat="1" applyFont="1" applyFill="1" applyBorder="1" applyAlignment="1" applyProtection="1">
      <alignment horizontal="right" vertical="top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8" fillId="0" borderId="14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center" vertical="center" wrapText="1"/>
    </xf>
    <xf numFmtId="0" fontId="1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Alignment="1"/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/>
    </xf>
    <xf numFmtId="0" fontId="8" fillId="0" borderId="13" xfId="0" applyNumberFormat="1" applyFont="1" applyFill="1" applyBorder="1" applyAlignment="1" applyProtection="1">
      <alignment horizontal="left" vertical="center" wrapText="1"/>
    </xf>
    <xf numFmtId="164" fontId="8" fillId="0" borderId="13" xfId="0" applyNumberFormat="1" applyFont="1" applyFill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323850</xdr:colOff>
      <xdr:row>0</xdr:row>
      <xdr:rowOff>1</xdr:rowOff>
    </xdr:from>
    <xdr:to>
      <xdr:col>20</xdr:col>
      <xdr:colOff>57150</xdr:colOff>
      <xdr:row>3</xdr:row>
      <xdr:rowOff>114301</xdr:rowOff>
    </xdr:to>
    <xdr:pic>
      <xdr:nvPicPr>
        <xdr:cNvPr id="2" name="Picture 531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58150" y="1"/>
          <a:ext cx="163830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57"/>
  <sheetViews>
    <sheetView tabSelected="1" zoomScaleNormal="100" workbookViewId="0">
      <selection activeCell="Z9" sqref="Z9"/>
    </sheetView>
  </sheetViews>
  <sheetFormatPr defaultRowHeight="15" x14ac:dyDescent="0.25"/>
  <cols>
    <col min="3" max="3" width="19.42578125" customWidth="1"/>
    <col min="4" max="4" width="5" customWidth="1"/>
    <col min="5" max="6" width="9" customWidth="1"/>
    <col min="7" max="9" width="7.85546875" customWidth="1"/>
    <col min="10" max="10" width="8.85546875" customWidth="1"/>
    <col min="11" max="17" width="5.7109375" customWidth="1"/>
    <col min="18" max="18" width="2.42578125" customWidth="1"/>
    <col min="19" max="19" width="3.28515625" customWidth="1"/>
    <col min="20" max="20" width="5.7109375" customWidth="1"/>
    <col min="21" max="21" width="4.140625" customWidth="1"/>
    <col min="22" max="22" width="1.5703125" customWidth="1"/>
    <col min="23" max="23" width="6.140625" customWidth="1"/>
    <col min="24" max="26" width="5.7109375" customWidth="1"/>
  </cols>
  <sheetData>
    <row r="1" spans="1:26" ht="15" customHeight="1" x14ac:dyDescent="0.25">
      <c r="A1" s="106" t="s">
        <v>0</v>
      </c>
      <c r="B1" s="106"/>
      <c r="C1" s="106"/>
      <c r="D1" s="106"/>
      <c r="E1" s="106"/>
      <c r="F1" s="22"/>
      <c r="P1" s="107" t="s">
        <v>1</v>
      </c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1:26" ht="15" customHeight="1" x14ac:dyDescent="0.25">
      <c r="A2" s="108" t="s">
        <v>3</v>
      </c>
      <c r="B2" s="108"/>
      <c r="C2" s="108"/>
      <c r="D2" s="108"/>
      <c r="E2" s="108"/>
      <c r="F2" s="23"/>
      <c r="P2" s="108" t="s">
        <v>2</v>
      </c>
      <c r="Q2" s="108"/>
      <c r="R2" s="108"/>
      <c r="S2" s="108"/>
      <c r="T2" s="108"/>
      <c r="U2" s="108"/>
      <c r="V2" s="108"/>
      <c r="W2" s="108"/>
      <c r="X2" s="108"/>
      <c r="Y2" s="108"/>
      <c r="Z2" s="108"/>
    </row>
    <row r="3" spans="1:26" ht="15" customHeight="1" x14ac:dyDescent="0.25">
      <c r="A3" s="108" t="s">
        <v>76</v>
      </c>
      <c r="B3" s="108"/>
      <c r="C3" s="108"/>
      <c r="D3" s="108"/>
      <c r="E3" s="108"/>
      <c r="F3" s="23"/>
      <c r="P3" s="108" t="s">
        <v>131</v>
      </c>
      <c r="Q3" s="108"/>
      <c r="R3" s="108"/>
      <c r="S3" s="108"/>
      <c r="T3" s="108"/>
      <c r="U3" s="108"/>
      <c r="V3" s="108"/>
      <c r="W3" s="108"/>
      <c r="X3" s="108"/>
      <c r="Y3" s="108"/>
      <c r="Z3" s="108"/>
    </row>
    <row r="4" spans="1:26" ht="15" customHeight="1" x14ac:dyDescent="0.25">
      <c r="A4" s="6"/>
      <c r="B4" s="6"/>
      <c r="C4" s="6"/>
      <c r="D4" s="6"/>
      <c r="E4" s="6"/>
      <c r="F4" s="23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7.5" customHeight="1" x14ac:dyDescent="0.25">
      <c r="A5" s="109" t="s">
        <v>122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95" t="s">
        <v>4</v>
      </c>
      <c r="W5" s="95"/>
      <c r="X5" s="95"/>
      <c r="Y5" s="95"/>
      <c r="Z5" s="95"/>
    </row>
    <row r="6" spans="1:26" ht="14.25" customHeight="1" x14ac:dyDescent="0.25">
      <c r="A6" s="95" t="s">
        <v>4</v>
      </c>
      <c r="B6" s="95"/>
      <c r="C6" s="95"/>
      <c r="D6" s="97" t="s">
        <v>5</v>
      </c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5" t="s">
        <v>4</v>
      </c>
      <c r="T6" s="95"/>
      <c r="U6" s="95"/>
      <c r="V6" s="95"/>
      <c r="W6" s="95"/>
      <c r="X6" s="95"/>
      <c r="Y6" s="95"/>
      <c r="Z6" s="95"/>
    </row>
    <row r="7" spans="1:26" ht="2.85" customHeight="1" x14ac:dyDescent="0.25">
      <c r="A7" s="96"/>
      <c r="B7" s="96"/>
      <c r="C7" s="96"/>
      <c r="D7" s="96" t="s">
        <v>4</v>
      </c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</row>
    <row r="8" spans="1:26" ht="13.5" customHeight="1" x14ac:dyDescent="0.25">
      <c r="A8" s="65" t="s">
        <v>6</v>
      </c>
      <c r="B8" s="65" t="s">
        <v>7</v>
      </c>
      <c r="C8" s="67" t="s">
        <v>8</v>
      </c>
      <c r="D8" s="68"/>
      <c r="E8" s="65" t="s">
        <v>9</v>
      </c>
      <c r="F8" s="65" t="s">
        <v>69</v>
      </c>
      <c r="G8" s="57" t="s">
        <v>10</v>
      </c>
      <c r="H8" s="58"/>
      <c r="I8" s="59"/>
      <c r="J8" s="71" t="s">
        <v>11</v>
      </c>
      <c r="K8" s="57" t="s">
        <v>12</v>
      </c>
      <c r="L8" s="58"/>
      <c r="M8" s="58"/>
      <c r="N8" s="58"/>
      <c r="O8" s="58"/>
      <c r="P8" s="59"/>
      <c r="Q8" s="57" t="s">
        <v>13</v>
      </c>
      <c r="R8" s="58"/>
      <c r="S8" s="58"/>
      <c r="T8" s="58"/>
      <c r="U8" s="58"/>
      <c r="V8" s="58"/>
      <c r="W8" s="58"/>
      <c r="X8" s="58"/>
      <c r="Y8" s="58"/>
      <c r="Z8" s="59"/>
    </row>
    <row r="9" spans="1:26" ht="31.35" customHeight="1" x14ac:dyDescent="0.25">
      <c r="A9" s="66"/>
      <c r="B9" s="66"/>
      <c r="C9" s="69"/>
      <c r="D9" s="70"/>
      <c r="E9" s="66"/>
      <c r="F9" s="66"/>
      <c r="G9" s="1" t="s">
        <v>14</v>
      </c>
      <c r="H9" s="1" t="s">
        <v>15</v>
      </c>
      <c r="I9" s="1" t="s">
        <v>16</v>
      </c>
      <c r="J9" s="72"/>
      <c r="K9" s="1" t="s">
        <v>17</v>
      </c>
      <c r="L9" s="1" t="s">
        <v>18</v>
      </c>
      <c r="M9" s="1" t="s">
        <v>19</v>
      </c>
      <c r="N9" s="1" t="s">
        <v>20</v>
      </c>
      <c r="O9" s="1" t="s">
        <v>21</v>
      </c>
      <c r="P9" s="1" t="s">
        <v>22</v>
      </c>
      <c r="Q9" s="1" t="s">
        <v>23</v>
      </c>
      <c r="R9" s="60" t="s">
        <v>24</v>
      </c>
      <c r="S9" s="61"/>
      <c r="T9" s="1" t="s">
        <v>25</v>
      </c>
      <c r="U9" s="60" t="s">
        <v>26</v>
      </c>
      <c r="V9" s="61"/>
      <c r="W9" s="1" t="s">
        <v>27</v>
      </c>
      <c r="X9" s="1" t="s">
        <v>28</v>
      </c>
      <c r="Y9" s="1" t="s">
        <v>29</v>
      </c>
      <c r="Z9" s="1" t="s">
        <v>30</v>
      </c>
    </row>
    <row r="10" spans="1:26" ht="14.85" customHeight="1" x14ac:dyDescent="0.25">
      <c r="A10" s="62" t="s">
        <v>31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4"/>
    </row>
    <row r="11" spans="1:26" ht="21.75" customHeight="1" x14ac:dyDescent="0.25">
      <c r="A11" s="2">
        <v>2008</v>
      </c>
      <c r="B11" s="2" t="s">
        <v>44</v>
      </c>
      <c r="C11" s="53" t="s">
        <v>40</v>
      </c>
      <c r="D11" s="54"/>
      <c r="E11" s="2">
        <v>50</v>
      </c>
      <c r="F11" s="2"/>
      <c r="G11" s="3">
        <v>4</v>
      </c>
      <c r="H11" s="3">
        <v>0.5</v>
      </c>
      <c r="I11" s="3">
        <v>24.2</v>
      </c>
      <c r="J11" s="3">
        <v>122</v>
      </c>
      <c r="K11" s="3">
        <v>0</v>
      </c>
      <c r="L11" s="3">
        <v>0</v>
      </c>
      <c r="M11" s="3">
        <v>0</v>
      </c>
      <c r="N11" s="3">
        <v>1</v>
      </c>
      <c r="O11" s="3">
        <v>0</v>
      </c>
      <c r="P11" s="3">
        <v>0</v>
      </c>
      <c r="Q11" s="3">
        <v>10.4</v>
      </c>
      <c r="R11" s="55">
        <v>14.8</v>
      </c>
      <c r="S11" s="56"/>
      <c r="T11" s="3">
        <v>37.799999999999997</v>
      </c>
      <c r="U11" s="55">
        <v>1</v>
      </c>
      <c r="V11" s="56"/>
      <c r="W11" s="3">
        <v>64.599999999999994</v>
      </c>
      <c r="X11" s="3">
        <v>0</v>
      </c>
      <c r="Y11" s="3">
        <v>0</v>
      </c>
      <c r="Z11" s="3">
        <v>0</v>
      </c>
    </row>
    <row r="12" spans="1:26" ht="21.75" customHeight="1" x14ac:dyDescent="0.25">
      <c r="A12" s="2"/>
      <c r="B12" s="2">
        <v>1</v>
      </c>
      <c r="C12" s="28" t="s">
        <v>66</v>
      </c>
      <c r="D12" s="29"/>
      <c r="E12" s="2">
        <v>8</v>
      </c>
      <c r="F12" s="2"/>
      <c r="G12" s="3">
        <v>0</v>
      </c>
      <c r="H12" s="3">
        <v>6.6</v>
      </c>
      <c r="I12" s="3">
        <v>0.1</v>
      </c>
      <c r="J12" s="3">
        <v>59.8</v>
      </c>
      <c r="K12" s="3">
        <v>0</v>
      </c>
      <c r="L12" s="3">
        <v>0</v>
      </c>
      <c r="M12" s="3">
        <v>0.1</v>
      </c>
      <c r="N12" s="3">
        <v>0.2</v>
      </c>
      <c r="O12" s="3">
        <v>0.1</v>
      </c>
      <c r="P12" s="3">
        <v>0</v>
      </c>
      <c r="Q12" s="3">
        <v>1</v>
      </c>
      <c r="R12" s="51">
        <v>0</v>
      </c>
      <c r="S12" s="52"/>
      <c r="T12" s="3">
        <v>1.5</v>
      </c>
      <c r="U12" s="51">
        <v>0</v>
      </c>
      <c r="V12" s="52"/>
      <c r="W12" s="3">
        <v>1.2</v>
      </c>
      <c r="X12" s="3">
        <v>0</v>
      </c>
      <c r="Y12" s="3">
        <v>0</v>
      </c>
      <c r="Z12" s="3">
        <v>0</v>
      </c>
    </row>
    <row r="13" spans="1:26" ht="30.75" customHeight="1" x14ac:dyDescent="0.25">
      <c r="A13" s="2">
        <v>2004</v>
      </c>
      <c r="B13" s="2">
        <v>229</v>
      </c>
      <c r="C13" s="102" t="s">
        <v>67</v>
      </c>
      <c r="D13" s="54"/>
      <c r="E13" s="2">
        <v>180</v>
      </c>
      <c r="F13" s="2"/>
      <c r="G13" s="3">
        <v>10.32</v>
      </c>
      <c r="H13" s="3">
        <v>16.34</v>
      </c>
      <c r="I13" s="3">
        <v>38.06</v>
      </c>
      <c r="J13" s="3">
        <v>341.77</v>
      </c>
      <c r="K13" s="3">
        <v>0.08</v>
      </c>
      <c r="L13" s="3">
        <v>0.08</v>
      </c>
      <c r="M13" s="3">
        <v>0.08</v>
      </c>
      <c r="N13" s="3">
        <v>1.51</v>
      </c>
      <c r="O13" s="3">
        <v>1.9E-2</v>
      </c>
      <c r="P13" s="3">
        <v>0.08</v>
      </c>
      <c r="Q13" s="3">
        <v>170.03</v>
      </c>
      <c r="R13" s="55">
        <v>15.67</v>
      </c>
      <c r="S13" s="56"/>
      <c r="T13" s="3">
        <v>133.13999999999999</v>
      </c>
      <c r="U13" s="55">
        <v>1.1399999999999999</v>
      </c>
      <c r="V13" s="56"/>
      <c r="W13" s="3">
        <v>88.09</v>
      </c>
      <c r="X13" s="3">
        <v>0.83</v>
      </c>
      <c r="Y13" s="3">
        <v>0.02</v>
      </c>
      <c r="Z13" s="3">
        <v>0.01</v>
      </c>
    </row>
    <row r="14" spans="1:26" ht="21.75" customHeight="1" x14ac:dyDescent="0.25">
      <c r="A14" s="20">
        <v>2004</v>
      </c>
      <c r="B14" s="2">
        <v>302</v>
      </c>
      <c r="C14" s="105" t="s">
        <v>89</v>
      </c>
      <c r="D14" s="48"/>
      <c r="E14" s="2">
        <v>200</v>
      </c>
      <c r="F14" s="2"/>
      <c r="G14" s="3">
        <v>0.2</v>
      </c>
      <c r="H14" s="3">
        <v>0</v>
      </c>
      <c r="I14" s="3">
        <v>9.3000000000000007</v>
      </c>
      <c r="J14" s="3">
        <v>38</v>
      </c>
      <c r="K14" s="3">
        <v>0</v>
      </c>
      <c r="L14" s="3">
        <v>1.1200000000000001</v>
      </c>
      <c r="M14" s="3">
        <v>0</v>
      </c>
      <c r="N14" s="3">
        <v>0.01</v>
      </c>
      <c r="O14" s="3">
        <v>0</v>
      </c>
      <c r="P14" s="3">
        <v>0</v>
      </c>
      <c r="Q14" s="3">
        <v>2.73</v>
      </c>
      <c r="R14" s="51">
        <v>0.73</v>
      </c>
      <c r="S14" s="52"/>
      <c r="T14" s="3">
        <v>0</v>
      </c>
      <c r="U14" s="51">
        <v>0.06</v>
      </c>
      <c r="V14" s="52"/>
      <c r="W14" s="3">
        <v>0</v>
      </c>
      <c r="X14" s="3">
        <v>0</v>
      </c>
      <c r="Y14" s="3">
        <v>0</v>
      </c>
      <c r="Z14" s="3">
        <v>0</v>
      </c>
    </row>
    <row r="15" spans="1:26" ht="21.75" customHeight="1" x14ac:dyDescent="0.25">
      <c r="A15" s="2">
        <v>2004</v>
      </c>
      <c r="B15" s="2" t="s">
        <v>128</v>
      </c>
      <c r="C15" s="53" t="s">
        <v>108</v>
      </c>
      <c r="D15" s="54"/>
      <c r="E15" s="2">
        <v>200</v>
      </c>
      <c r="F15" s="2"/>
      <c r="G15" s="3">
        <v>1</v>
      </c>
      <c r="H15" s="3">
        <v>0.2</v>
      </c>
      <c r="I15" s="3">
        <v>19.8</v>
      </c>
      <c r="J15" s="3">
        <v>82</v>
      </c>
      <c r="K15" s="3">
        <v>0</v>
      </c>
      <c r="L15" s="3">
        <v>1.6</v>
      </c>
      <c r="M15" s="3">
        <v>0</v>
      </c>
      <c r="N15" s="3">
        <v>0</v>
      </c>
      <c r="O15" s="3">
        <v>0</v>
      </c>
      <c r="P15" s="3">
        <v>0</v>
      </c>
      <c r="Q15" s="3">
        <v>12.6</v>
      </c>
      <c r="R15" s="55">
        <v>7.2</v>
      </c>
      <c r="S15" s="56"/>
      <c r="T15" s="3">
        <v>0</v>
      </c>
      <c r="U15" s="55">
        <v>2.6</v>
      </c>
      <c r="V15" s="56"/>
      <c r="W15" s="3">
        <v>0</v>
      </c>
      <c r="X15" s="3">
        <v>0</v>
      </c>
      <c r="Y15" s="3">
        <v>0</v>
      </c>
      <c r="Z15" s="3">
        <v>0</v>
      </c>
    </row>
    <row r="16" spans="1:26" ht="12.2" customHeight="1" x14ac:dyDescent="0.25">
      <c r="A16" s="84" t="s">
        <v>37</v>
      </c>
      <c r="B16" s="85"/>
      <c r="C16" s="85"/>
      <c r="D16" s="85"/>
      <c r="E16" s="78"/>
      <c r="F16" s="21"/>
      <c r="G16" s="4">
        <f t="shared" ref="G16:Q16" si="0">SUM(G11:G15)</f>
        <v>15.52</v>
      </c>
      <c r="H16" s="4">
        <f t="shared" si="0"/>
        <v>23.639999999999997</v>
      </c>
      <c r="I16" s="4">
        <f t="shared" si="0"/>
        <v>91.46</v>
      </c>
      <c r="J16" s="4">
        <f t="shared" si="0"/>
        <v>643.56999999999994</v>
      </c>
      <c r="K16" s="4">
        <f t="shared" si="0"/>
        <v>0.08</v>
      </c>
      <c r="L16" s="4">
        <f t="shared" si="0"/>
        <v>2.8000000000000003</v>
      </c>
      <c r="M16" s="4">
        <f t="shared" si="0"/>
        <v>0.18</v>
      </c>
      <c r="N16" s="4">
        <f t="shared" si="0"/>
        <v>2.7199999999999998</v>
      </c>
      <c r="O16" s="4">
        <f t="shared" si="0"/>
        <v>0.11900000000000001</v>
      </c>
      <c r="P16" s="4">
        <f t="shared" si="0"/>
        <v>0.08</v>
      </c>
      <c r="Q16" s="4">
        <f t="shared" si="0"/>
        <v>196.76</v>
      </c>
      <c r="R16" s="79">
        <f>SUM(R11:S14)</f>
        <v>31.2</v>
      </c>
      <c r="S16" s="80"/>
      <c r="T16" s="4">
        <f>SUM(T11:T15)</f>
        <v>172.44</v>
      </c>
      <c r="U16" s="79">
        <f>SUM(U11:V14)</f>
        <v>2.1999999999999997</v>
      </c>
      <c r="V16" s="80"/>
      <c r="W16" s="4">
        <f>SUM(W11:W15)</f>
        <v>153.88999999999999</v>
      </c>
      <c r="X16" s="4">
        <f>SUM(X11:X15)</f>
        <v>0.83</v>
      </c>
      <c r="Y16" s="4">
        <f>SUM(Y11:Y15)</f>
        <v>0.02</v>
      </c>
      <c r="Z16" s="4">
        <f>SUM(Z11:Z15)</f>
        <v>0.01</v>
      </c>
    </row>
    <row r="17" spans="1:26" ht="14.85" customHeight="1" x14ac:dyDescent="0.25">
      <c r="A17" s="62" t="s">
        <v>38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4"/>
    </row>
    <row r="18" spans="1:26" ht="21.75" customHeight="1" x14ac:dyDescent="0.25">
      <c r="A18" s="2">
        <v>2004</v>
      </c>
      <c r="B18" s="2">
        <v>42</v>
      </c>
      <c r="C18" s="53" t="s">
        <v>55</v>
      </c>
      <c r="D18" s="54"/>
      <c r="E18" s="2">
        <v>60</v>
      </c>
      <c r="F18" s="2"/>
      <c r="G18" s="3">
        <v>0.9</v>
      </c>
      <c r="H18" s="3">
        <v>1.5</v>
      </c>
      <c r="I18" s="3">
        <v>4.9000000000000004</v>
      </c>
      <c r="J18" s="3">
        <v>40</v>
      </c>
      <c r="K18" s="3">
        <v>0.03</v>
      </c>
      <c r="L18" s="3">
        <v>7.47</v>
      </c>
      <c r="M18" s="3">
        <v>0</v>
      </c>
      <c r="N18" s="3">
        <v>0</v>
      </c>
      <c r="O18" s="3">
        <v>0</v>
      </c>
      <c r="P18" s="3">
        <v>0.02</v>
      </c>
      <c r="Q18" s="3">
        <v>16.82</v>
      </c>
      <c r="R18" s="55">
        <v>11.7</v>
      </c>
      <c r="S18" s="56"/>
      <c r="T18" s="3">
        <v>0</v>
      </c>
      <c r="U18" s="55">
        <v>0.5</v>
      </c>
      <c r="V18" s="56"/>
      <c r="W18" s="3">
        <v>0</v>
      </c>
      <c r="X18" s="3">
        <v>0</v>
      </c>
      <c r="Y18" s="3">
        <v>0</v>
      </c>
      <c r="Z18" s="3">
        <v>0</v>
      </c>
    </row>
    <row r="19" spans="1:26" ht="21.75" customHeight="1" x14ac:dyDescent="0.25">
      <c r="A19" s="2">
        <v>2004</v>
      </c>
      <c r="B19" s="2">
        <v>61</v>
      </c>
      <c r="C19" s="53" t="s">
        <v>83</v>
      </c>
      <c r="D19" s="54"/>
      <c r="E19" s="2">
        <v>250</v>
      </c>
      <c r="F19" s="2"/>
      <c r="G19" s="3">
        <v>5.5</v>
      </c>
      <c r="H19" s="3">
        <v>4.5</v>
      </c>
      <c r="I19" s="3">
        <v>20.2</v>
      </c>
      <c r="J19" s="3">
        <v>149</v>
      </c>
      <c r="K19" s="3">
        <v>6.4000000000000001E-2</v>
      </c>
      <c r="L19" s="3">
        <v>6.6</v>
      </c>
      <c r="M19" s="3">
        <v>0</v>
      </c>
      <c r="N19" s="3">
        <v>0</v>
      </c>
      <c r="O19" s="3">
        <v>0</v>
      </c>
      <c r="P19" s="3">
        <v>0.1</v>
      </c>
      <c r="Q19" s="3">
        <v>15.02</v>
      </c>
      <c r="R19" s="55">
        <v>22.85</v>
      </c>
      <c r="S19" s="56"/>
      <c r="T19" s="3">
        <v>0</v>
      </c>
      <c r="U19" s="55">
        <v>0.96</v>
      </c>
      <c r="V19" s="56"/>
      <c r="W19" s="3">
        <v>0</v>
      </c>
      <c r="X19" s="3">
        <v>0</v>
      </c>
      <c r="Y19" s="3">
        <v>0</v>
      </c>
      <c r="Z19" s="3">
        <v>0</v>
      </c>
    </row>
    <row r="20" spans="1:26" ht="12.2" customHeight="1" x14ac:dyDescent="0.25">
      <c r="A20" s="2">
        <v>2004</v>
      </c>
      <c r="B20" s="2">
        <v>138</v>
      </c>
      <c r="C20" s="53" t="s">
        <v>91</v>
      </c>
      <c r="D20" s="54"/>
      <c r="E20" s="2">
        <v>200</v>
      </c>
      <c r="F20" s="2"/>
      <c r="G20" s="3">
        <v>18.2</v>
      </c>
      <c r="H20" s="3">
        <v>23.2</v>
      </c>
      <c r="I20" s="3">
        <v>32.159999999999997</v>
      </c>
      <c r="J20" s="3">
        <v>417</v>
      </c>
      <c r="K20" s="3">
        <v>0.06</v>
      </c>
      <c r="L20" s="3">
        <v>0.61</v>
      </c>
      <c r="M20" s="3">
        <v>0</v>
      </c>
      <c r="N20" s="3">
        <v>0</v>
      </c>
      <c r="O20" s="3">
        <v>0</v>
      </c>
      <c r="P20" s="3">
        <v>0.09</v>
      </c>
      <c r="Q20" s="3">
        <v>20</v>
      </c>
      <c r="R20" s="55">
        <v>37.549999999999997</v>
      </c>
      <c r="S20" s="56"/>
      <c r="T20" s="3">
        <v>0</v>
      </c>
      <c r="U20" s="55">
        <v>1.67</v>
      </c>
      <c r="V20" s="56"/>
      <c r="W20" s="3">
        <v>0</v>
      </c>
      <c r="X20" s="3">
        <v>0</v>
      </c>
      <c r="Y20" s="3">
        <v>0</v>
      </c>
      <c r="Z20" s="3">
        <v>0</v>
      </c>
    </row>
    <row r="21" spans="1:26" ht="21.75" customHeight="1" x14ac:dyDescent="0.25">
      <c r="A21" s="2">
        <v>2004</v>
      </c>
      <c r="B21" s="2">
        <v>310</v>
      </c>
      <c r="C21" s="53" t="s">
        <v>39</v>
      </c>
      <c r="D21" s="54"/>
      <c r="E21" s="2" t="s">
        <v>34</v>
      </c>
      <c r="F21" s="2"/>
      <c r="G21" s="3">
        <v>0.5</v>
      </c>
      <c r="H21" s="3">
        <v>0.1</v>
      </c>
      <c r="I21" s="3">
        <v>30.9</v>
      </c>
      <c r="J21" s="3">
        <v>123</v>
      </c>
      <c r="K21" s="3">
        <v>0</v>
      </c>
      <c r="L21" s="3">
        <v>0.8</v>
      </c>
      <c r="M21" s="3">
        <v>0</v>
      </c>
      <c r="N21" s="3">
        <v>0</v>
      </c>
      <c r="O21" s="3">
        <v>0</v>
      </c>
      <c r="P21" s="3">
        <v>0</v>
      </c>
      <c r="Q21" s="3">
        <v>70.900000000000006</v>
      </c>
      <c r="R21" s="55">
        <v>45.7</v>
      </c>
      <c r="S21" s="56"/>
      <c r="T21" s="3">
        <v>63.5</v>
      </c>
      <c r="U21" s="55">
        <v>0</v>
      </c>
      <c r="V21" s="56"/>
      <c r="W21" s="3">
        <v>1.2</v>
      </c>
      <c r="X21" s="3">
        <v>0</v>
      </c>
      <c r="Y21" s="3">
        <v>0</v>
      </c>
      <c r="Z21" s="3">
        <v>0</v>
      </c>
    </row>
    <row r="22" spans="1:26" ht="12.2" customHeight="1" x14ac:dyDescent="0.25">
      <c r="A22" s="2">
        <v>2008</v>
      </c>
      <c r="B22" s="26" t="s">
        <v>79</v>
      </c>
      <c r="C22" s="53" t="s">
        <v>40</v>
      </c>
      <c r="D22" s="54"/>
      <c r="E22" s="2">
        <v>25</v>
      </c>
      <c r="F22" s="2"/>
      <c r="G22" s="3">
        <v>2</v>
      </c>
      <c r="H22" s="3">
        <v>0.3</v>
      </c>
      <c r="I22" s="3">
        <v>12.1</v>
      </c>
      <c r="J22" s="3">
        <v>61</v>
      </c>
      <c r="K22" s="3">
        <v>0</v>
      </c>
      <c r="L22" s="3">
        <v>0</v>
      </c>
      <c r="M22" s="3">
        <v>0</v>
      </c>
      <c r="N22" s="3">
        <v>0.5</v>
      </c>
      <c r="O22" s="3">
        <v>0</v>
      </c>
      <c r="P22" s="3">
        <v>0</v>
      </c>
      <c r="Q22" s="3">
        <v>5.2</v>
      </c>
      <c r="R22" s="55">
        <v>7.4</v>
      </c>
      <c r="S22" s="56"/>
      <c r="T22" s="3">
        <v>18.899999999999999</v>
      </c>
      <c r="U22" s="55">
        <v>0.5</v>
      </c>
      <c r="V22" s="56"/>
      <c r="W22" s="3">
        <v>32.299999999999997</v>
      </c>
      <c r="X22" s="3">
        <v>0</v>
      </c>
      <c r="Y22" s="3">
        <v>0</v>
      </c>
      <c r="Z22" s="3">
        <v>0</v>
      </c>
    </row>
    <row r="23" spans="1:26" ht="12.2" customHeight="1" x14ac:dyDescent="0.25">
      <c r="A23" s="2">
        <v>2008</v>
      </c>
      <c r="B23" s="26" t="s">
        <v>80</v>
      </c>
      <c r="C23" s="53" t="s">
        <v>41</v>
      </c>
      <c r="D23" s="54"/>
      <c r="E23" s="2">
        <v>40</v>
      </c>
      <c r="F23" s="2"/>
      <c r="G23" s="3">
        <v>2.6</v>
      </c>
      <c r="H23" s="3">
        <v>0.5</v>
      </c>
      <c r="I23" s="3">
        <v>13.4</v>
      </c>
      <c r="J23" s="3">
        <v>76</v>
      </c>
      <c r="K23" s="3">
        <v>0.1</v>
      </c>
      <c r="L23" s="3">
        <v>0</v>
      </c>
      <c r="M23" s="3">
        <v>0</v>
      </c>
      <c r="N23" s="3">
        <v>0.9</v>
      </c>
      <c r="O23" s="3">
        <v>0</v>
      </c>
      <c r="P23" s="3">
        <v>0</v>
      </c>
      <c r="Q23" s="3">
        <v>7.2</v>
      </c>
      <c r="R23" s="55">
        <v>7.6</v>
      </c>
      <c r="S23" s="56"/>
      <c r="T23" s="3">
        <v>34.799999999999997</v>
      </c>
      <c r="U23" s="55">
        <v>1.6</v>
      </c>
      <c r="V23" s="56"/>
      <c r="W23" s="3">
        <v>54.4</v>
      </c>
      <c r="X23" s="3">
        <v>2.2000000000000002</v>
      </c>
      <c r="Y23" s="3">
        <v>0</v>
      </c>
      <c r="Z23" s="3">
        <v>0</v>
      </c>
    </row>
    <row r="24" spans="1:26" ht="12.2" customHeight="1" x14ac:dyDescent="0.25">
      <c r="A24" s="76" t="s">
        <v>37</v>
      </c>
      <c r="B24" s="77"/>
      <c r="C24" s="77"/>
      <c r="D24" s="77"/>
      <c r="E24" s="78"/>
      <c r="F24" s="21"/>
      <c r="G24" s="4">
        <f t="shared" ref="G24:Q24" si="1">SUM(G18:G23)</f>
        <v>29.700000000000003</v>
      </c>
      <c r="H24" s="4">
        <f t="shared" si="1"/>
        <v>30.1</v>
      </c>
      <c r="I24" s="4">
        <f t="shared" si="1"/>
        <v>113.66</v>
      </c>
      <c r="J24" s="4">
        <f t="shared" si="1"/>
        <v>866</v>
      </c>
      <c r="K24" s="4">
        <f t="shared" si="1"/>
        <v>0.254</v>
      </c>
      <c r="L24" s="4">
        <f t="shared" si="1"/>
        <v>15.48</v>
      </c>
      <c r="M24" s="4">
        <f t="shared" si="1"/>
        <v>0</v>
      </c>
      <c r="N24" s="4">
        <f t="shared" si="1"/>
        <v>1.4</v>
      </c>
      <c r="O24" s="4">
        <f t="shared" si="1"/>
        <v>0</v>
      </c>
      <c r="P24" s="4">
        <f t="shared" si="1"/>
        <v>0.21000000000000002</v>
      </c>
      <c r="Q24" s="4">
        <f t="shared" si="1"/>
        <v>135.14000000000001</v>
      </c>
      <c r="R24" s="79">
        <f>SUM(R18:S23)</f>
        <v>132.80000000000001</v>
      </c>
      <c r="S24" s="80"/>
      <c r="T24" s="4">
        <f>SUM(T18:T23)</f>
        <v>117.2</v>
      </c>
      <c r="U24" s="79">
        <f>SUM(U18:V23)</f>
        <v>5.23</v>
      </c>
      <c r="V24" s="80"/>
      <c r="W24" s="4">
        <f>SUM(W18:W23)</f>
        <v>87.9</v>
      </c>
      <c r="X24" s="4">
        <f>SUM(X18:X23)</f>
        <v>2.2000000000000002</v>
      </c>
      <c r="Y24" s="4">
        <v>0.1</v>
      </c>
      <c r="Z24" s="4">
        <v>0</v>
      </c>
    </row>
    <row r="25" spans="1:26" ht="12.2" customHeight="1" x14ac:dyDescent="0.25">
      <c r="A25" s="76" t="s">
        <v>42</v>
      </c>
      <c r="B25" s="77"/>
      <c r="C25" s="77"/>
      <c r="D25" s="77"/>
      <c r="E25" s="78"/>
      <c r="F25" s="21"/>
      <c r="G25" s="4">
        <f t="shared" ref="G25:L25" si="2">SUM(G16,G24)</f>
        <v>45.22</v>
      </c>
      <c r="H25" s="4">
        <f t="shared" si="2"/>
        <v>53.739999999999995</v>
      </c>
      <c r="I25" s="4">
        <f t="shared" si="2"/>
        <v>205.12</v>
      </c>
      <c r="J25" s="4">
        <f t="shared" si="2"/>
        <v>1509.57</v>
      </c>
      <c r="K25" s="4">
        <f t="shared" si="2"/>
        <v>0.33400000000000002</v>
      </c>
      <c r="L25" s="4">
        <f t="shared" si="2"/>
        <v>18.28</v>
      </c>
      <c r="M25" s="4">
        <f>SUM(M18:M24)</f>
        <v>0</v>
      </c>
      <c r="N25" s="4">
        <f>SUM(N16,N24)</f>
        <v>4.1199999999999992</v>
      </c>
      <c r="O25" s="4">
        <v>0.1</v>
      </c>
      <c r="P25" s="4">
        <v>0.2</v>
      </c>
      <c r="Q25" s="4">
        <f>SUM(Q16,Q24)</f>
        <v>331.9</v>
      </c>
      <c r="R25" s="79">
        <f>SUM(R16,R24)</f>
        <v>164</v>
      </c>
      <c r="S25" s="80"/>
      <c r="T25" s="4">
        <f>SUM(T16,T24)</f>
        <v>289.64</v>
      </c>
      <c r="U25" s="79">
        <f>SUM(U16,U24)</f>
        <v>7.43</v>
      </c>
      <c r="V25" s="80"/>
      <c r="W25" s="4">
        <f>SUM(W16,W24)</f>
        <v>241.79</v>
      </c>
      <c r="X25" s="4">
        <f>SUM(X16,X24)</f>
        <v>3.0300000000000002</v>
      </c>
      <c r="Y25" s="4">
        <v>0.1</v>
      </c>
      <c r="Z25" s="4">
        <v>0</v>
      </c>
    </row>
    <row r="26" spans="1:26" ht="14.25" customHeight="1" x14ac:dyDescent="0.25">
      <c r="A26" s="76" t="s">
        <v>43</v>
      </c>
      <c r="B26" s="77"/>
      <c r="C26" s="77"/>
      <c r="D26" s="77"/>
      <c r="E26" s="78"/>
      <c r="F26" s="21"/>
      <c r="G26" s="5" t="s">
        <v>44</v>
      </c>
      <c r="H26" s="5">
        <v>1</v>
      </c>
      <c r="I26" s="5">
        <v>4.5</v>
      </c>
      <c r="J26" s="7" t="s">
        <v>4</v>
      </c>
      <c r="K26" s="7" t="s">
        <v>4</v>
      </c>
      <c r="L26" s="7" t="s">
        <v>4</v>
      </c>
      <c r="M26" s="7" t="s">
        <v>4</v>
      </c>
      <c r="N26" s="7" t="s">
        <v>4</v>
      </c>
      <c r="O26" s="7" t="s">
        <v>4</v>
      </c>
      <c r="P26" s="7" t="s">
        <v>4</v>
      </c>
      <c r="Q26" s="7" t="s">
        <v>4</v>
      </c>
      <c r="R26" s="81" t="s">
        <v>4</v>
      </c>
      <c r="S26" s="81"/>
      <c r="T26" s="7" t="s">
        <v>4</v>
      </c>
      <c r="U26" s="81" t="s">
        <v>4</v>
      </c>
      <c r="V26" s="81"/>
      <c r="W26" s="7" t="s">
        <v>4</v>
      </c>
      <c r="X26" s="7" t="s">
        <v>4</v>
      </c>
      <c r="Y26" s="7" t="s">
        <v>4</v>
      </c>
      <c r="Z26" s="7" t="s">
        <v>4</v>
      </c>
    </row>
    <row r="27" spans="1:26" ht="14.25" customHeight="1" x14ac:dyDescent="0.25">
      <c r="A27" s="75" t="s">
        <v>44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</row>
    <row r="28" spans="1:26" ht="14.25" customHeight="1" x14ac:dyDescent="0.25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5" t="s">
        <v>4</v>
      </c>
      <c r="W28" s="95"/>
      <c r="X28" s="95"/>
      <c r="Y28" s="95"/>
      <c r="Z28" s="95"/>
    </row>
    <row r="29" spans="1:26" ht="14.25" customHeight="1" x14ac:dyDescent="0.25">
      <c r="A29" s="95" t="s">
        <v>4</v>
      </c>
      <c r="B29" s="95"/>
      <c r="C29" s="95"/>
      <c r="D29" s="97" t="s">
        <v>45</v>
      </c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5" t="s">
        <v>4</v>
      </c>
      <c r="T29" s="95"/>
      <c r="U29" s="95"/>
      <c r="V29" s="95"/>
      <c r="W29" s="95"/>
      <c r="X29" s="95"/>
      <c r="Y29" s="95"/>
      <c r="Z29" s="95"/>
    </row>
    <row r="30" spans="1:26" ht="2.85" customHeight="1" x14ac:dyDescent="0.25">
      <c r="A30" s="96"/>
      <c r="B30" s="96"/>
      <c r="C30" s="96"/>
      <c r="D30" s="96" t="s">
        <v>4</v>
      </c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</row>
    <row r="31" spans="1:26" ht="13.5" customHeight="1" x14ac:dyDescent="0.25">
      <c r="A31" s="65" t="s">
        <v>6</v>
      </c>
      <c r="B31" s="65" t="s">
        <v>7</v>
      </c>
      <c r="C31" s="67" t="s">
        <v>8</v>
      </c>
      <c r="D31" s="68"/>
      <c r="E31" s="65" t="s">
        <v>9</v>
      </c>
      <c r="F31" s="65" t="s">
        <v>69</v>
      </c>
      <c r="G31" s="57" t="s">
        <v>10</v>
      </c>
      <c r="H31" s="58"/>
      <c r="I31" s="59"/>
      <c r="J31" s="71" t="s">
        <v>11</v>
      </c>
      <c r="K31" s="57" t="s">
        <v>12</v>
      </c>
      <c r="L31" s="58"/>
      <c r="M31" s="58"/>
      <c r="N31" s="58"/>
      <c r="O31" s="58"/>
      <c r="P31" s="59"/>
      <c r="Q31" s="57" t="s">
        <v>13</v>
      </c>
      <c r="R31" s="58"/>
      <c r="S31" s="58"/>
      <c r="T31" s="58"/>
      <c r="U31" s="58"/>
      <c r="V31" s="58"/>
      <c r="W31" s="58"/>
      <c r="X31" s="58"/>
      <c r="Y31" s="58"/>
      <c r="Z31" s="59"/>
    </row>
    <row r="32" spans="1:26" ht="31.35" customHeight="1" x14ac:dyDescent="0.25">
      <c r="A32" s="66"/>
      <c r="B32" s="66"/>
      <c r="C32" s="69"/>
      <c r="D32" s="70"/>
      <c r="E32" s="66"/>
      <c r="F32" s="66"/>
      <c r="G32" s="1" t="s">
        <v>14</v>
      </c>
      <c r="H32" s="1" t="s">
        <v>15</v>
      </c>
      <c r="I32" s="1" t="s">
        <v>16</v>
      </c>
      <c r="J32" s="72"/>
      <c r="K32" s="1" t="s">
        <v>17</v>
      </c>
      <c r="L32" s="1" t="s">
        <v>18</v>
      </c>
      <c r="M32" s="1" t="s">
        <v>19</v>
      </c>
      <c r="N32" s="1" t="s">
        <v>20</v>
      </c>
      <c r="O32" s="1" t="s">
        <v>21</v>
      </c>
      <c r="P32" s="1" t="s">
        <v>22</v>
      </c>
      <c r="Q32" s="1" t="s">
        <v>23</v>
      </c>
      <c r="R32" s="60" t="s">
        <v>24</v>
      </c>
      <c r="S32" s="61"/>
      <c r="T32" s="1" t="s">
        <v>25</v>
      </c>
      <c r="U32" s="60" t="s">
        <v>26</v>
      </c>
      <c r="V32" s="61"/>
      <c r="W32" s="1" t="s">
        <v>27</v>
      </c>
      <c r="X32" s="1" t="s">
        <v>28</v>
      </c>
      <c r="Y32" s="1" t="s">
        <v>29</v>
      </c>
      <c r="Z32" s="1" t="s">
        <v>30</v>
      </c>
    </row>
    <row r="33" spans="1:26" ht="14.85" customHeight="1" x14ac:dyDescent="0.25">
      <c r="A33" s="62" t="s">
        <v>31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4"/>
    </row>
    <row r="34" spans="1:26" ht="21.75" customHeight="1" x14ac:dyDescent="0.25">
      <c r="A34" s="2">
        <v>2008</v>
      </c>
      <c r="B34" s="2" t="s">
        <v>44</v>
      </c>
      <c r="C34" s="53" t="s">
        <v>40</v>
      </c>
      <c r="D34" s="54"/>
      <c r="E34" s="2">
        <v>50</v>
      </c>
      <c r="F34" s="2"/>
      <c r="G34" s="3">
        <v>4</v>
      </c>
      <c r="H34" s="3">
        <v>0.5</v>
      </c>
      <c r="I34" s="3">
        <v>24.2</v>
      </c>
      <c r="J34" s="3">
        <v>122</v>
      </c>
      <c r="K34" s="3">
        <v>0</v>
      </c>
      <c r="L34" s="3">
        <v>0</v>
      </c>
      <c r="M34" s="3">
        <v>0</v>
      </c>
      <c r="N34" s="3">
        <v>1</v>
      </c>
      <c r="O34" s="3">
        <v>0</v>
      </c>
      <c r="P34" s="3">
        <v>0</v>
      </c>
      <c r="Q34" s="3">
        <v>10.4</v>
      </c>
      <c r="R34" s="55">
        <v>14.8</v>
      </c>
      <c r="S34" s="56"/>
      <c r="T34" s="3">
        <v>37.799999999999997</v>
      </c>
      <c r="U34" s="55">
        <v>1</v>
      </c>
      <c r="V34" s="56"/>
      <c r="W34" s="3">
        <v>64.599999999999994</v>
      </c>
      <c r="X34" s="3">
        <v>0</v>
      </c>
      <c r="Y34" s="3">
        <v>0</v>
      </c>
      <c r="Z34" s="3">
        <v>0</v>
      </c>
    </row>
    <row r="35" spans="1:26" ht="21.75" customHeight="1" x14ac:dyDescent="0.25">
      <c r="A35" s="2">
        <v>2004</v>
      </c>
      <c r="B35" s="2">
        <v>183</v>
      </c>
      <c r="C35" s="53" t="s">
        <v>74</v>
      </c>
      <c r="D35" s="54"/>
      <c r="E35" s="2">
        <v>150</v>
      </c>
      <c r="F35" s="2"/>
      <c r="G35" s="3">
        <v>8.8000000000000007</v>
      </c>
      <c r="H35" s="3">
        <v>5.6</v>
      </c>
      <c r="I35" s="3">
        <v>38.5</v>
      </c>
      <c r="J35" s="3">
        <v>260</v>
      </c>
      <c r="K35" s="3">
        <v>0.25</v>
      </c>
      <c r="L35" s="3">
        <v>0</v>
      </c>
      <c r="M35" s="3">
        <v>0</v>
      </c>
      <c r="N35" s="3">
        <v>0</v>
      </c>
      <c r="O35" s="3">
        <v>0</v>
      </c>
      <c r="P35" s="3">
        <v>0.13</v>
      </c>
      <c r="Q35" s="3">
        <v>14.3</v>
      </c>
      <c r="R35" s="55">
        <v>135.69</v>
      </c>
      <c r="S35" s="56"/>
      <c r="T35" s="3">
        <v>0</v>
      </c>
      <c r="U35" s="55">
        <v>4.6500000000000004</v>
      </c>
      <c r="V35" s="56"/>
      <c r="W35" s="3">
        <v>0</v>
      </c>
      <c r="X35" s="3">
        <v>0</v>
      </c>
      <c r="Y35" s="3">
        <v>0</v>
      </c>
      <c r="Z35" s="3">
        <v>0</v>
      </c>
    </row>
    <row r="36" spans="1:26" ht="30.75" customHeight="1" x14ac:dyDescent="0.25">
      <c r="A36" s="2">
        <v>2003</v>
      </c>
      <c r="B36" s="2">
        <v>136</v>
      </c>
      <c r="C36" s="53" t="s">
        <v>47</v>
      </c>
      <c r="D36" s="54"/>
      <c r="E36" s="2">
        <v>90</v>
      </c>
      <c r="F36" s="2"/>
      <c r="G36" s="3">
        <v>13.5</v>
      </c>
      <c r="H36" s="3">
        <v>19.3</v>
      </c>
      <c r="I36" s="3">
        <v>13.9</v>
      </c>
      <c r="J36" s="3">
        <v>286</v>
      </c>
      <c r="K36" s="3">
        <v>0.06</v>
      </c>
      <c r="L36" s="3">
        <v>0.35</v>
      </c>
      <c r="M36" s="3">
        <v>0</v>
      </c>
      <c r="N36" s="3">
        <v>0</v>
      </c>
      <c r="O36" s="3">
        <v>0</v>
      </c>
      <c r="P36" s="3">
        <v>0.09</v>
      </c>
      <c r="Q36" s="3">
        <v>19.8</v>
      </c>
      <c r="R36" s="55">
        <v>20.43</v>
      </c>
      <c r="S36" s="56"/>
      <c r="T36" s="3">
        <v>0</v>
      </c>
      <c r="U36" s="55">
        <v>1.61</v>
      </c>
      <c r="V36" s="56"/>
      <c r="W36" s="3">
        <v>0</v>
      </c>
      <c r="X36" s="3">
        <v>0</v>
      </c>
      <c r="Y36" s="3">
        <v>0</v>
      </c>
      <c r="Z36" s="3">
        <v>0</v>
      </c>
    </row>
    <row r="37" spans="1:26" ht="30.75" hidden="1" customHeight="1" x14ac:dyDescent="0.25">
      <c r="A37" s="2">
        <v>2003</v>
      </c>
      <c r="B37" s="2">
        <v>136</v>
      </c>
      <c r="C37" s="53" t="s">
        <v>47</v>
      </c>
      <c r="D37" s="54"/>
      <c r="E37" s="2">
        <v>90</v>
      </c>
      <c r="F37" s="2"/>
      <c r="G37" s="3">
        <v>13.5</v>
      </c>
      <c r="H37" s="3">
        <v>19.3</v>
      </c>
      <c r="I37" s="3">
        <v>13.9</v>
      </c>
      <c r="J37" s="3">
        <v>286</v>
      </c>
      <c r="K37" s="3">
        <v>0.06</v>
      </c>
      <c r="L37" s="3">
        <v>0.35</v>
      </c>
      <c r="M37" s="3">
        <v>0</v>
      </c>
      <c r="N37" s="3">
        <v>0</v>
      </c>
      <c r="O37" s="3">
        <v>0</v>
      </c>
      <c r="P37" s="3">
        <v>0.09</v>
      </c>
      <c r="Q37" s="3">
        <v>19.8</v>
      </c>
      <c r="R37" s="55">
        <v>20.43</v>
      </c>
      <c r="S37" s="56"/>
      <c r="T37" s="3">
        <v>0</v>
      </c>
      <c r="U37" s="55">
        <v>1.61</v>
      </c>
      <c r="V37" s="56"/>
      <c r="W37" s="3">
        <v>0</v>
      </c>
      <c r="X37" s="3">
        <v>0</v>
      </c>
      <c r="Y37" s="3">
        <v>0</v>
      </c>
      <c r="Z37" s="3">
        <v>0</v>
      </c>
    </row>
    <row r="38" spans="1:26" ht="30.75" hidden="1" customHeight="1" x14ac:dyDescent="0.25">
      <c r="A38" s="2" t="str">
        <f t="shared" ref="A38:Z38" si="3">A142</f>
        <v>Итого за прием пищи:</v>
      </c>
      <c r="B38" s="2">
        <f t="shared" si="3"/>
        <v>0</v>
      </c>
      <c r="C38" s="53">
        <f t="shared" si="3"/>
        <v>0</v>
      </c>
      <c r="D38" s="54"/>
      <c r="E38" s="2">
        <f t="shared" si="3"/>
        <v>0</v>
      </c>
      <c r="F38" s="2"/>
      <c r="G38" s="3">
        <f t="shared" si="3"/>
        <v>32.200000000000003</v>
      </c>
      <c r="H38" s="3">
        <f t="shared" si="3"/>
        <v>43.3</v>
      </c>
      <c r="I38" s="3">
        <f t="shared" si="3"/>
        <v>98</v>
      </c>
      <c r="J38" s="3">
        <f t="shared" si="3"/>
        <v>926.8</v>
      </c>
      <c r="K38" s="3">
        <f t="shared" si="3"/>
        <v>0.18</v>
      </c>
      <c r="L38" s="3">
        <f t="shared" si="3"/>
        <v>0.67999999999999994</v>
      </c>
      <c r="M38" s="3">
        <f t="shared" si="3"/>
        <v>0.1</v>
      </c>
      <c r="N38" s="3">
        <f t="shared" si="3"/>
        <v>1.2</v>
      </c>
      <c r="O38" s="3">
        <f t="shared" si="3"/>
        <v>0.1</v>
      </c>
      <c r="P38" s="3">
        <f t="shared" si="3"/>
        <v>0.16999999999999998</v>
      </c>
      <c r="Q38" s="3">
        <f t="shared" si="3"/>
        <v>68.040000000000006</v>
      </c>
      <c r="R38" s="55">
        <f t="shared" si="3"/>
        <v>62.379999999999995</v>
      </c>
      <c r="S38" s="56"/>
      <c r="T38" s="3">
        <f t="shared" si="3"/>
        <v>39.299999999999997</v>
      </c>
      <c r="U38" s="55">
        <f t="shared" si="3"/>
        <v>4.3500000000000005</v>
      </c>
      <c r="V38" s="56"/>
      <c r="W38" s="3">
        <f t="shared" si="3"/>
        <v>65.8</v>
      </c>
      <c r="X38" s="3">
        <f t="shared" si="3"/>
        <v>0</v>
      </c>
      <c r="Y38" s="3">
        <f t="shared" si="3"/>
        <v>0</v>
      </c>
      <c r="Z38" s="3">
        <f t="shared" si="3"/>
        <v>0</v>
      </c>
    </row>
    <row r="39" spans="1:26" ht="30.75" customHeight="1" x14ac:dyDescent="0.25">
      <c r="A39" s="2">
        <v>2016</v>
      </c>
      <c r="B39" s="2">
        <v>2</v>
      </c>
      <c r="C39" s="53" t="s">
        <v>123</v>
      </c>
      <c r="D39" s="54"/>
      <c r="E39" s="2" t="s">
        <v>34</v>
      </c>
      <c r="F39" s="2"/>
      <c r="G39" s="3">
        <v>0</v>
      </c>
      <c r="H39" s="3">
        <v>0</v>
      </c>
      <c r="I39" s="3">
        <v>19</v>
      </c>
      <c r="J39" s="3">
        <v>75</v>
      </c>
      <c r="K39" s="3">
        <v>0.3</v>
      </c>
      <c r="L39" s="3">
        <v>20</v>
      </c>
      <c r="M39" s="3">
        <v>0.12</v>
      </c>
      <c r="N39" s="3">
        <v>2.34</v>
      </c>
      <c r="O39" s="3">
        <v>1.68</v>
      </c>
      <c r="P39" s="3">
        <v>0.34</v>
      </c>
      <c r="Q39" s="3">
        <v>0</v>
      </c>
      <c r="R39" s="55">
        <v>0</v>
      </c>
      <c r="S39" s="56"/>
      <c r="T39" s="3">
        <v>3</v>
      </c>
      <c r="U39" s="55">
        <v>0.03</v>
      </c>
      <c r="V39" s="56"/>
      <c r="W39" s="3">
        <v>15.2</v>
      </c>
      <c r="X39" s="3">
        <v>0</v>
      </c>
      <c r="Y39" s="3">
        <v>0</v>
      </c>
      <c r="Z39" s="3">
        <v>0</v>
      </c>
    </row>
    <row r="40" spans="1:26" ht="12.2" customHeight="1" x14ac:dyDescent="0.25">
      <c r="A40" s="2">
        <v>2018</v>
      </c>
      <c r="B40" s="2">
        <v>5</v>
      </c>
      <c r="C40" s="53" t="s">
        <v>35</v>
      </c>
      <c r="D40" s="54"/>
      <c r="E40" s="2" t="s">
        <v>36</v>
      </c>
      <c r="F40" s="2"/>
      <c r="G40" s="3">
        <v>0.4</v>
      </c>
      <c r="H40" s="3">
        <v>0.4</v>
      </c>
      <c r="I40" s="3">
        <v>9.8000000000000007</v>
      </c>
      <c r="J40" s="3">
        <v>47</v>
      </c>
      <c r="K40" s="3">
        <v>0</v>
      </c>
      <c r="L40" s="3">
        <v>10</v>
      </c>
      <c r="M40" s="3">
        <v>0</v>
      </c>
      <c r="N40" s="3">
        <v>0.6</v>
      </c>
      <c r="O40" s="3">
        <v>0</v>
      </c>
      <c r="P40" s="3">
        <v>0</v>
      </c>
      <c r="Q40" s="3">
        <v>16</v>
      </c>
      <c r="R40" s="55">
        <v>8</v>
      </c>
      <c r="S40" s="56"/>
      <c r="T40" s="3">
        <v>11</v>
      </c>
      <c r="U40" s="55">
        <v>2.2000000000000002</v>
      </c>
      <c r="V40" s="56"/>
      <c r="W40" s="3" t="s">
        <v>68</v>
      </c>
      <c r="X40" s="3" t="s">
        <v>68</v>
      </c>
      <c r="Y40" s="3">
        <v>0</v>
      </c>
      <c r="Z40" s="3">
        <v>0</v>
      </c>
    </row>
    <row r="41" spans="1:26" ht="12" customHeight="1" x14ac:dyDescent="0.25">
      <c r="A41" s="76" t="s">
        <v>37</v>
      </c>
      <c r="B41" s="77"/>
      <c r="C41" s="77"/>
      <c r="D41" s="77"/>
      <c r="E41" s="78"/>
      <c r="F41" s="21"/>
      <c r="G41" s="4">
        <f t="shared" ref="G41:Q41" si="4">SUM(G34:G40)</f>
        <v>72.400000000000006</v>
      </c>
      <c r="H41" s="4">
        <f t="shared" si="4"/>
        <v>88.4</v>
      </c>
      <c r="I41" s="4">
        <f t="shared" si="4"/>
        <v>217.3</v>
      </c>
      <c r="J41" s="4">
        <f t="shared" si="4"/>
        <v>2002.8</v>
      </c>
      <c r="K41" s="4">
        <f t="shared" si="4"/>
        <v>0.85000000000000009</v>
      </c>
      <c r="L41" s="4">
        <f t="shared" si="4"/>
        <v>31.38</v>
      </c>
      <c r="M41" s="4">
        <f t="shared" si="4"/>
        <v>0.22</v>
      </c>
      <c r="N41" s="4">
        <f t="shared" si="4"/>
        <v>5.14</v>
      </c>
      <c r="O41" s="4">
        <f t="shared" si="4"/>
        <v>1.78</v>
      </c>
      <c r="P41" s="4">
        <f t="shared" si="4"/>
        <v>0.82000000000000006</v>
      </c>
      <c r="Q41" s="4">
        <f t="shared" si="4"/>
        <v>148.34</v>
      </c>
      <c r="R41" s="79">
        <f>SUM(R34:S40)</f>
        <v>261.73</v>
      </c>
      <c r="S41" s="80"/>
      <c r="T41" s="4">
        <f>SUM(T34:T40)</f>
        <v>91.1</v>
      </c>
      <c r="U41" s="79">
        <f>SUM(U34:V40)</f>
        <v>15.450000000000003</v>
      </c>
      <c r="V41" s="80"/>
      <c r="W41" s="4">
        <f>SUM(W34:W40)</f>
        <v>145.59999999999997</v>
      </c>
      <c r="X41" s="4">
        <f>SUM(X36:X40)</f>
        <v>0</v>
      </c>
      <c r="Y41" s="4">
        <v>0</v>
      </c>
      <c r="Z41" s="4">
        <v>0</v>
      </c>
    </row>
    <row r="42" spans="1:26" ht="14.85" customHeight="1" x14ac:dyDescent="0.25">
      <c r="A42" s="62" t="s">
        <v>38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4"/>
    </row>
    <row r="43" spans="1:26" ht="21.75" customHeight="1" x14ac:dyDescent="0.25">
      <c r="A43" s="2">
        <v>2004</v>
      </c>
      <c r="B43" s="2">
        <v>8</v>
      </c>
      <c r="C43" s="53" t="s">
        <v>98</v>
      </c>
      <c r="D43" s="54"/>
      <c r="E43" s="2">
        <v>60</v>
      </c>
      <c r="F43" s="2"/>
      <c r="G43" s="3">
        <v>1.1000000000000001</v>
      </c>
      <c r="H43" s="3">
        <v>2.7</v>
      </c>
      <c r="I43" s="3">
        <v>5.7</v>
      </c>
      <c r="J43" s="3">
        <v>55</v>
      </c>
      <c r="K43" s="3">
        <v>0.02</v>
      </c>
      <c r="L43" s="3">
        <v>11.73</v>
      </c>
      <c r="M43" s="3">
        <v>0</v>
      </c>
      <c r="N43" s="3">
        <v>0</v>
      </c>
      <c r="O43" s="3">
        <v>0</v>
      </c>
      <c r="P43" s="3">
        <v>0.02</v>
      </c>
      <c r="Q43" s="3">
        <v>28.35</v>
      </c>
      <c r="R43" s="55">
        <v>9.85</v>
      </c>
      <c r="S43" s="56"/>
      <c r="T43" s="3">
        <v>0</v>
      </c>
      <c r="U43" s="55">
        <v>0.64</v>
      </c>
      <c r="V43" s="56"/>
      <c r="W43" s="3">
        <v>0</v>
      </c>
      <c r="X43" s="3">
        <v>0</v>
      </c>
      <c r="Y43" s="3">
        <v>0</v>
      </c>
      <c r="Z43" s="3">
        <v>0</v>
      </c>
    </row>
    <row r="44" spans="1:26" ht="21.75" customHeight="1" x14ac:dyDescent="0.25">
      <c r="A44" s="2">
        <v>2003</v>
      </c>
      <c r="B44" s="26" t="s">
        <v>99</v>
      </c>
      <c r="C44" s="53" t="s">
        <v>100</v>
      </c>
      <c r="D44" s="54"/>
      <c r="E44" s="2">
        <v>200</v>
      </c>
      <c r="F44" s="2"/>
      <c r="G44" s="3">
        <v>6.2</v>
      </c>
      <c r="H44" s="3">
        <v>3.55</v>
      </c>
      <c r="I44" s="3">
        <v>22.81</v>
      </c>
      <c r="J44" s="3">
        <v>142.4</v>
      </c>
      <c r="K44" s="3">
        <v>0.184</v>
      </c>
      <c r="L44" s="3">
        <v>0.128</v>
      </c>
      <c r="M44" s="3">
        <v>0</v>
      </c>
      <c r="N44" s="3">
        <v>0</v>
      </c>
      <c r="O44" s="3">
        <v>0</v>
      </c>
      <c r="P44" s="3">
        <v>0.04</v>
      </c>
      <c r="Q44" s="3">
        <v>32.64</v>
      </c>
      <c r="R44" s="55">
        <v>29.03</v>
      </c>
      <c r="S44" s="56"/>
      <c r="T44" s="3">
        <v>0</v>
      </c>
      <c r="U44" s="55">
        <v>1.88</v>
      </c>
      <c r="V44" s="56"/>
      <c r="W44" s="3">
        <v>0</v>
      </c>
      <c r="X44" s="3">
        <v>0</v>
      </c>
      <c r="Y44" s="3">
        <v>0</v>
      </c>
      <c r="Z44" s="3">
        <v>0</v>
      </c>
    </row>
    <row r="45" spans="1:26" ht="21.75" customHeight="1" x14ac:dyDescent="0.25">
      <c r="A45" s="2" t="s">
        <v>101</v>
      </c>
      <c r="B45" s="2">
        <v>125</v>
      </c>
      <c r="C45" s="53" t="s">
        <v>102</v>
      </c>
      <c r="D45" s="54"/>
      <c r="E45" s="2">
        <v>175</v>
      </c>
      <c r="F45" s="2"/>
      <c r="G45" s="3">
        <v>15.3</v>
      </c>
      <c r="H45" s="3">
        <v>18.399999999999999</v>
      </c>
      <c r="I45" s="3">
        <v>15.3</v>
      </c>
      <c r="J45" s="3">
        <v>292</v>
      </c>
      <c r="K45" s="3">
        <v>0.08</v>
      </c>
      <c r="L45" s="3">
        <v>2.27</v>
      </c>
      <c r="M45" s="3">
        <v>0</v>
      </c>
      <c r="N45" s="3">
        <v>0</v>
      </c>
      <c r="O45" s="3">
        <v>0</v>
      </c>
      <c r="P45" s="3">
        <v>0.12</v>
      </c>
      <c r="Q45" s="3">
        <v>20.21</v>
      </c>
      <c r="R45" s="55">
        <v>38.61</v>
      </c>
      <c r="S45" s="56"/>
      <c r="T45" s="3">
        <v>0</v>
      </c>
      <c r="U45" s="55">
        <v>2.75</v>
      </c>
      <c r="V45" s="56"/>
      <c r="W45" s="3">
        <v>0</v>
      </c>
      <c r="X45" s="3">
        <v>0</v>
      </c>
      <c r="Y45" s="3">
        <v>0</v>
      </c>
      <c r="Z45" s="3">
        <v>0</v>
      </c>
    </row>
    <row r="46" spans="1:26" ht="21.75" hidden="1" customHeight="1" x14ac:dyDescent="0.25">
      <c r="A46" s="2">
        <v>2004</v>
      </c>
      <c r="B46" s="2">
        <v>227</v>
      </c>
      <c r="C46" s="53" t="s">
        <v>92</v>
      </c>
      <c r="D46" s="54"/>
      <c r="E46" s="2" t="s">
        <v>75</v>
      </c>
      <c r="F46" s="2"/>
      <c r="G46" s="3">
        <v>6.5</v>
      </c>
      <c r="H46" s="3">
        <v>4.4000000000000004</v>
      </c>
      <c r="I46" s="3">
        <v>40</v>
      </c>
      <c r="J46" s="3">
        <v>233</v>
      </c>
      <c r="K46" s="3">
        <v>0.09</v>
      </c>
      <c r="L46" s="3">
        <v>0</v>
      </c>
      <c r="M46" s="3">
        <v>0</v>
      </c>
      <c r="N46" s="3" t="s">
        <v>68</v>
      </c>
      <c r="O46" s="3">
        <v>0</v>
      </c>
      <c r="P46" s="3">
        <v>0.02</v>
      </c>
      <c r="Q46" s="3">
        <v>11.06</v>
      </c>
      <c r="R46" s="55">
        <v>8.77</v>
      </c>
      <c r="S46" s="56"/>
      <c r="T46" s="3">
        <v>0</v>
      </c>
      <c r="U46" s="55">
        <v>0.88</v>
      </c>
      <c r="V46" s="56"/>
      <c r="W46" s="3">
        <v>0</v>
      </c>
      <c r="X46" s="3">
        <v>0</v>
      </c>
      <c r="Y46" s="3">
        <v>0</v>
      </c>
      <c r="Z46" s="3">
        <v>0</v>
      </c>
    </row>
    <row r="47" spans="1:26" ht="30.75" customHeight="1" x14ac:dyDescent="0.25">
      <c r="A47" s="2">
        <v>2004</v>
      </c>
      <c r="B47" s="2">
        <v>310</v>
      </c>
      <c r="C47" s="53" t="s">
        <v>39</v>
      </c>
      <c r="D47" s="54"/>
      <c r="E47" s="2" t="s">
        <v>34</v>
      </c>
      <c r="F47" s="2"/>
      <c r="G47" s="3">
        <v>0.5</v>
      </c>
      <c r="H47" s="3">
        <v>0.1</v>
      </c>
      <c r="I47" s="3">
        <v>30.9</v>
      </c>
      <c r="J47" s="3">
        <v>123</v>
      </c>
      <c r="K47" s="3">
        <v>0</v>
      </c>
      <c r="L47" s="3">
        <v>0.8</v>
      </c>
      <c r="M47" s="3">
        <v>0</v>
      </c>
      <c r="N47" s="3">
        <v>0</v>
      </c>
      <c r="O47" s="3">
        <v>0</v>
      </c>
      <c r="P47" s="3">
        <v>0</v>
      </c>
      <c r="Q47" s="3">
        <v>70.900000000000006</v>
      </c>
      <c r="R47" s="55">
        <v>45.7</v>
      </c>
      <c r="S47" s="56"/>
      <c r="T47" s="3">
        <v>63.5</v>
      </c>
      <c r="U47" s="55">
        <v>0</v>
      </c>
      <c r="V47" s="56"/>
      <c r="W47" s="3">
        <v>1.2</v>
      </c>
      <c r="X47" s="3">
        <v>0</v>
      </c>
      <c r="Y47" s="3">
        <v>0</v>
      </c>
      <c r="Z47" s="3">
        <v>0</v>
      </c>
    </row>
    <row r="48" spans="1:26" ht="12.2" customHeight="1" x14ac:dyDescent="0.25">
      <c r="A48" s="2">
        <v>2008</v>
      </c>
      <c r="B48" s="26" t="s">
        <v>79</v>
      </c>
      <c r="C48" s="53" t="s">
        <v>40</v>
      </c>
      <c r="D48" s="54"/>
      <c r="E48" s="2">
        <v>25</v>
      </c>
      <c r="F48" s="2"/>
      <c r="G48" s="3">
        <v>2</v>
      </c>
      <c r="H48" s="3">
        <v>0.3</v>
      </c>
      <c r="I48" s="3">
        <v>12.1</v>
      </c>
      <c r="J48" s="3">
        <v>61</v>
      </c>
      <c r="K48" s="3">
        <v>0</v>
      </c>
      <c r="L48" s="3">
        <v>0</v>
      </c>
      <c r="M48" s="3">
        <v>0</v>
      </c>
      <c r="N48" s="3">
        <v>0.5</v>
      </c>
      <c r="O48" s="3">
        <v>0</v>
      </c>
      <c r="P48" s="3">
        <v>0</v>
      </c>
      <c r="Q48" s="3">
        <v>5.2</v>
      </c>
      <c r="R48" s="55">
        <v>7.4</v>
      </c>
      <c r="S48" s="56"/>
      <c r="T48" s="3">
        <v>18.899999999999999</v>
      </c>
      <c r="U48" s="55">
        <v>0.5</v>
      </c>
      <c r="V48" s="56"/>
      <c r="W48" s="3">
        <v>32.299999999999997</v>
      </c>
      <c r="X48" s="3">
        <v>0</v>
      </c>
      <c r="Y48" s="3">
        <v>0</v>
      </c>
      <c r="Z48" s="3">
        <v>0</v>
      </c>
    </row>
    <row r="49" spans="1:26" ht="12.2" customHeight="1" x14ac:dyDescent="0.25">
      <c r="A49" s="2">
        <v>2008</v>
      </c>
      <c r="B49" s="26" t="s">
        <v>80</v>
      </c>
      <c r="C49" s="53" t="s">
        <v>41</v>
      </c>
      <c r="D49" s="54"/>
      <c r="E49" s="2">
        <v>40</v>
      </c>
      <c r="F49" s="2"/>
      <c r="G49" s="3">
        <v>2.6</v>
      </c>
      <c r="H49" s="3">
        <v>0.5</v>
      </c>
      <c r="I49" s="3">
        <v>13.4</v>
      </c>
      <c r="J49" s="3">
        <v>76</v>
      </c>
      <c r="K49" s="3">
        <v>0.1</v>
      </c>
      <c r="L49" s="3">
        <v>0</v>
      </c>
      <c r="M49" s="3">
        <v>0</v>
      </c>
      <c r="N49" s="3">
        <v>0.9</v>
      </c>
      <c r="O49" s="3">
        <v>0</v>
      </c>
      <c r="P49" s="3">
        <v>0</v>
      </c>
      <c r="Q49" s="3">
        <v>7.2</v>
      </c>
      <c r="R49" s="55">
        <v>7.6</v>
      </c>
      <c r="S49" s="56"/>
      <c r="T49" s="3">
        <v>34.799999999999997</v>
      </c>
      <c r="U49" s="55">
        <v>1.6</v>
      </c>
      <c r="V49" s="56"/>
      <c r="W49" s="3">
        <v>54.4</v>
      </c>
      <c r="X49" s="3">
        <v>2.2000000000000002</v>
      </c>
      <c r="Y49" s="3">
        <v>0</v>
      </c>
      <c r="Z49" s="3">
        <v>0</v>
      </c>
    </row>
    <row r="50" spans="1:26" ht="12.2" customHeight="1" x14ac:dyDescent="0.25">
      <c r="A50" s="76" t="s">
        <v>37</v>
      </c>
      <c r="B50" s="77"/>
      <c r="C50" s="77"/>
      <c r="D50" s="77"/>
      <c r="E50" s="78"/>
      <c r="F50" s="21"/>
      <c r="G50" s="4">
        <f t="shared" ref="G50:M50" si="5">SUM(G43:G49)</f>
        <v>34.200000000000003</v>
      </c>
      <c r="H50" s="4">
        <f t="shared" si="5"/>
        <v>29.95</v>
      </c>
      <c r="I50" s="4">
        <f t="shared" si="5"/>
        <v>140.21</v>
      </c>
      <c r="J50" s="4">
        <f t="shared" si="5"/>
        <v>982.4</v>
      </c>
      <c r="K50" s="4">
        <f t="shared" si="5"/>
        <v>0.47399999999999998</v>
      </c>
      <c r="L50" s="4">
        <f t="shared" si="5"/>
        <v>14.928000000000001</v>
      </c>
      <c r="M50" s="4">
        <f t="shared" si="5"/>
        <v>0</v>
      </c>
      <c r="N50" s="4">
        <v>5.6</v>
      </c>
      <c r="O50" s="4">
        <v>0.1</v>
      </c>
      <c r="P50" s="4">
        <v>0.1</v>
      </c>
      <c r="Q50" s="4">
        <v>104.4</v>
      </c>
      <c r="R50" s="79">
        <v>66.8</v>
      </c>
      <c r="S50" s="80"/>
      <c r="T50" s="4">
        <v>259.10000000000002</v>
      </c>
      <c r="U50" s="79">
        <v>4.3</v>
      </c>
      <c r="V50" s="80"/>
      <c r="W50" s="4">
        <f>SUM(W43:W49)</f>
        <v>87.9</v>
      </c>
      <c r="X50" s="4">
        <f>SUM(X43:X49)</f>
        <v>2.2000000000000002</v>
      </c>
      <c r="Y50" s="4">
        <v>0.1</v>
      </c>
      <c r="Z50" s="4">
        <v>0</v>
      </c>
    </row>
    <row r="51" spans="1:26" ht="12.2" customHeight="1" x14ac:dyDescent="0.25">
      <c r="A51" s="76" t="s">
        <v>42</v>
      </c>
      <c r="B51" s="77"/>
      <c r="C51" s="77"/>
      <c r="D51" s="77"/>
      <c r="E51" s="78"/>
      <c r="F51" s="21"/>
      <c r="G51" s="4">
        <f>SUM(G41,G50)</f>
        <v>106.60000000000001</v>
      </c>
      <c r="H51" s="4">
        <f>SUM(H41,H50)</f>
        <v>118.35000000000001</v>
      </c>
      <c r="I51" s="4">
        <f>SUM(I41,I50)</f>
        <v>357.51</v>
      </c>
      <c r="J51" s="4">
        <v>1239.5999999999999</v>
      </c>
      <c r="K51" s="4">
        <f>SUM(K43:K50)</f>
        <v>0.94799999999999995</v>
      </c>
      <c r="L51" s="4">
        <v>12.4</v>
      </c>
      <c r="M51" s="4">
        <v>0.7</v>
      </c>
      <c r="N51" s="4">
        <v>7.4</v>
      </c>
      <c r="O51" s="4">
        <v>0.2</v>
      </c>
      <c r="P51" s="4">
        <v>0.3</v>
      </c>
      <c r="Q51" s="4">
        <v>227.1</v>
      </c>
      <c r="R51" s="79">
        <v>107.2</v>
      </c>
      <c r="S51" s="80"/>
      <c r="T51" s="4">
        <v>388.4</v>
      </c>
      <c r="U51" s="79">
        <v>6.1</v>
      </c>
      <c r="V51" s="80"/>
      <c r="W51" s="4">
        <f>SUM(W41,W50)</f>
        <v>233.49999999999997</v>
      </c>
      <c r="X51" s="4">
        <f>SUM(X41,X50)</f>
        <v>2.2000000000000002</v>
      </c>
      <c r="Y51" s="4">
        <v>0.1</v>
      </c>
      <c r="Z51" s="4">
        <v>0</v>
      </c>
    </row>
    <row r="52" spans="1:26" ht="14.25" customHeight="1" x14ac:dyDescent="0.25">
      <c r="A52" s="76" t="s">
        <v>43</v>
      </c>
      <c r="B52" s="77"/>
      <c r="C52" s="77"/>
      <c r="D52" s="77"/>
      <c r="E52" s="78"/>
      <c r="F52" s="21"/>
      <c r="G52" s="5" t="s">
        <v>44</v>
      </c>
      <c r="H52" s="5">
        <v>1</v>
      </c>
      <c r="I52" s="5">
        <v>3.3</v>
      </c>
      <c r="J52" s="7" t="s">
        <v>4</v>
      </c>
      <c r="K52" s="7" t="s">
        <v>4</v>
      </c>
      <c r="L52" s="7" t="s">
        <v>4</v>
      </c>
      <c r="M52" s="7" t="s">
        <v>4</v>
      </c>
      <c r="N52" s="7" t="s">
        <v>4</v>
      </c>
      <c r="O52" s="7" t="s">
        <v>4</v>
      </c>
      <c r="P52" s="7" t="s">
        <v>4</v>
      </c>
      <c r="Q52" s="7" t="s">
        <v>4</v>
      </c>
      <c r="R52" s="81" t="s">
        <v>4</v>
      </c>
      <c r="S52" s="81"/>
      <c r="T52" s="7" t="s">
        <v>4</v>
      </c>
      <c r="U52" s="81" t="s">
        <v>4</v>
      </c>
      <c r="V52" s="81"/>
      <c r="W52" s="7" t="s">
        <v>4</v>
      </c>
      <c r="X52" s="7" t="s">
        <v>4</v>
      </c>
      <c r="Y52" s="7" t="s">
        <v>4</v>
      </c>
      <c r="Z52" s="7" t="s">
        <v>4</v>
      </c>
    </row>
    <row r="53" spans="1:26" ht="14.25" customHeight="1" x14ac:dyDescent="0.25">
      <c r="A53" s="75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</row>
    <row r="54" spans="1:26" ht="14.25" customHeight="1" x14ac:dyDescent="0.25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5" t="s">
        <v>4</v>
      </c>
      <c r="W54" s="95"/>
      <c r="X54" s="95"/>
      <c r="Y54" s="95"/>
      <c r="Z54" s="95"/>
    </row>
    <row r="55" spans="1:26" ht="14.25" customHeight="1" x14ac:dyDescent="0.25">
      <c r="A55" s="95"/>
      <c r="B55" s="95"/>
      <c r="C55" s="95"/>
      <c r="D55" s="97" t="s">
        <v>48</v>
      </c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5" t="s">
        <v>4</v>
      </c>
      <c r="T55" s="95"/>
      <c r="U55" s="95"/>
      <c r="V55" s="95"/>
      <c r="W55" s="95"/>
      <c r="X55" s="95"/>
      <c r="Y55" s="95"/>
      <c r="Z55" s="95"/>
    </row>
    <row r="56" spans="1:26" ht="2.85" customHeight="1" x14ac:dyDescent="0.25">
      <c r="A56" s="96"/>
      <c r="B56" s="96"/>
      <c r="C56" s="96"/>
      <c r="D56" s="96" t="s">
        <v>4</v>
      </c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</row>
    <row r="57" spans="1:26" ht="13.5" customHeight="1" x14ac:dyDescent="0.25">
      <c r="A57" s="65" t="s">
        <v>6</v>
      </c>
      <c r="B57" s="65" t="s">
        <v>7</v>
      </c>
      <c r="C57" s="67" t="s">
        <v>8</v>
      </c>
      <c r="D57" s="68"/>
      <c r="E57" s="65" t="s">
        <v>9</v>
      </c>
      <c r="F57" s="65" t="s">
        <v>69</v>
      </c>
      <c r="G57" s="57" t="s">
        <v>10</v>
      </c>
      <c r="H57" s="58"/>
      <c r="I57" s="59"/>
      <c r="J57" s="71" t="s">
        <v>11</v>
      </c>
      <c r="K57" s="57" t="s">
        <v>12</v>
      </c>
      <c r="L57" s="58"/>
      <c r="M57" s="58"/>
      <c r="N57" s="58"/>
      <c r="O57" s="58"/>
      <c r="P57" s="59"/>
      <c r="Q57" s="57" t="s">
        <v>13</v>
      </c>
      <c r="R57" s="58"/>
      <c r="S57" s="58"/>
      <c r="T57" s="58"/>
      <c r="U57" s="58"/>
      <c r="V57" s="58"/>
      <c r="W57" s="58"/>
      <c r="X57" s="58"/>
      <c r="Y57" s="58"/>
      <c r="Z57" s="59"/>
    </row>
    <row r="58" spans="1:26" ht="31.35" customHeight="1" x14ac:dyDescent="0.25">
      <c r="A58" s="66"/>
      <c r="B58" s="66"/>
      <c r="C58" s="69"/>
      <c r="D58" s="70"/>
      <c r="E58" s="66"/>
      <c r="F58" s="66"/>
      <c r="G58" s="1" t="s">
        <v>14</v>
      </c>
      <c r="H58" s="1" t="s">
        <v>15</v>
      </c>
      <c r="I58" s="1" t="s">
        <v>16</v>
      </c>
      <c r="J58" s="72"/>
      <c r="K58" s="1" t="s">
        <v>17</v>
      </c>
      <c r="L58" s="1" t="s">
        <v>18</v>
      </c>
      <c r="M58" s="1" t="s">
        <v>19</v>
      </c>
      <c r="N58" s="1" t="s">
        <v>20</v>
      </c>
      <c r="O58" s="1" t="s">
        <v>21</v>
      </c>
      <c r="P58" s="1" t="s">
        <v>22</v>
      </c>
      <c r="Q58" s="1" t="s">
        <v>23</v>
      </c>
      <c r="R58" s="60" t="s">
        <v>24</v>
      </c>
      <c r="S58" s="61"/>
      <c r="T58" s="1" t="s">
        <v>25</v>
      </c>
      <c r="U58" s="60" t="s">
        <v>26</v>
      </c>
      <c r="V58" s="61"/>
      <c r="W58" s="1" t="s">
        <v>27</v>
      </c>
      <c r="X58" s="1" t="s">
        <v>28</v>
      </c>
      <c r="Y58" s="1" t="s">
        <v>29</v>
      </c>
      <c r="Z58" s="1" t="s">
        <v>30</v>
      </c>
    </row>
    <row r="59" spans="1:26" ht="14.85" customHeight="1" x14ac:dyDescent="0.25">
      <c r="A59" s="62" t="s">
        <v>31</v>
      </c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4"/>
    </row>
    <row r="60" spans="1:26" ht="21.75" customHeight="1" x14ac:dyDescent="0.25">
      <c r="A60" s="2">
        <v>2008</v>
      </c>
      <c r="B60" s="2" t="s">
        <v>44</v>
      </c>
      <c r="C60" s="53" t="s">
        <v>40</v>
      </c>
      <c r="D60" s="54"/>
      <c r="E60" s="2">
        <v>50</v>
      </c>
      <c r="F60" s="2"/>
      <c r="G60" s="3">
        <v>4</v>
      </c>
      <c r="H60" s="3">
        <v>0.5</v>
      </c>
      <c r="I60" s="3">
        <v>24.2</v>
      </c>
      <c r="J60" s="3">
        <v>122</v>
      </c>
      <c r="K60" s="3">
        <v>0</v>
      </c>
      <c r="L60" s="3">
        <v>0</v>
      </c>
      <c r="M60" s="3">
        <v>0</v>
      </c>
      <c r="N60" s="3">
        <v>1</v>
      </c>
      <c r="O60" s="3">
        <v>0</v>
      </c>
      <c r="P60" s="3">
        <v>0</v>
      </c>
      <c r="Q60" s="3">
        <v>10.4</v>
      </c>
      <c r="R60" s="55">
        <v>14.8</v>
      </c>
      <c r="S60" s="56"/>
      <c r="T60" s="3">
        <v>37.799999999999997</v>
      </c>
      <c r="U60" s="55">
        <v>1</v>
      </c>
      <c r="V60" s="56"/>
      <c r="W60" s="3">
        <v>64.599999999999994</v>
      </c>
      <c r="X60" s="3">
        <v>0</v>
      </c>
      <c r="Y60" s="3">
        <v>0</v>
      </c>
      <c r="Z60" s="3">
        <v>0</v>
      </c>
    </row>
    <row r="61" spans="1:26" ht="21.75" hidden="1" customHeight="1" x14ac:dyDescent="0.25">
      <c r="A61" s="2">
        <v>2003</v>
      </c>
      <c r="B61" s="2">
        <v>34</v>
      </c>
      <c r="C61" s="53" t="s">
        <v>52</v>
      </c>
      <c r="D61" s="54"/>
      <c r="E61" s="2">
        <v>60</v>
      </c>
      <c r="F61" s="2"/>
      <c r="G61" s="3">
        <v>1</v>
      </c>
      <c r="H61" s="3">
        <v>2.7</v>
      </c>
      <c r="I61" s="3">
        <v>5.2</v>
      </c>
      <c r="J61" s="3">
        <v>52</v>
      </c>
      <c r="K61" s="3">
        <v>0.03</v>
      </c>
      <c r="L61" s="3">
        <v>4.82</v>
      </c>
      <c r="M61" s="3">
        <v>0</v>
      </c>
      <c r="N61" s="3">
        <v>0</v>
      </c>
      <c r="O61" s="3">
        <v>0</v>
      </c>
      <c r="P61" s="3">
        <v>0.03</v>
      </c>
      <c r="Q61" s="3">
        <v>19.059999999999999</v>
      </c>
      <c r="R61" s="55">
        <v>17.36</v>
      </c>
      <c r="S61" s="56"/>
      <c r="T61" s="3">
        <v>0</v>
      </c>
      <c r="U61" s="55">
        <v>0.61</v>
      </c>
      <c r="V61" s="56"/>
      <c r="W61" s="3">
        <v>0</v>
      </c>
      <c r="X61" s="3">
        <v>0</v>
      </c>
      <c r="Y61" s="3">
        <v>0</v>
      </c>
      <c r="Z61" s="3">
        <v>0</v>
      </c>
    </row>
    <row r="62" spans="1:26" ht="21.75" customHeight="1" x14ac:dyDescent="0.25">
      <c r="A62" s="2">
        <f t="shared" ref="A62:Z62" si="6">A164</f>
        <v>2008</v>
      </c>
      <c r="B62" s="2" t="str">
        <f t="shared" si="6"/>
        <v xml:space="preserve"> 1.4</v>
      </c>
      <c r="C62" s="47" t="str">
        <f t="shared" si="6"/>
        <v>СЫР(ПОРЦИЯМИ)</v>
      </c>
      <c r="D62" s="48"/>
      <c r="E62" s="2">
        <f t="shared" si="6"/>
        <v>10</v>
      </c>
      <c r="F62" s="2"/>
      <c r="G62" s="3">
        <f t="shared" si="6"/>
        <v>0</v>
      </c>
      <c r="H62" s="3">
        <f t="shared" si="6"/>
        <v>6.6</v>
      </c>
      <c r="I62" s="3">
        <f t="shared" si="6"/>
        <v>0.1</v>
      </c>
      <c r="J62" s="3">
        <f t="shared" si="6"/>
        <v>59.8</v>
      </c>
      <c r="K62" s="3">
        <f t="shared" si="6"/>
        <v>0</v>
      </c>
      <c r="L62" s="3">
        <f t="shared" si="6"/>
        <v>0</v>
      </c>
      <c r="M62" s="3">
        <f t="shared" si="6"/>
        <v>0.1</v>
      </c>
      <c r="N62" s="3">
        <f t="shared" si="6"/>
        <v>0.2</v>
      </c>
      <c r="O62" s="3">
        <f t="shared" si="6"/>
        <v>0.1</v>
      </c>
      <c r="P62" s="3">
        <f t="shared" si="6"/>
        <v>0</v>
      </c>
      <c r="Q62" s="3">
        <f t="shared" si="6"/>
        <v>1</v>
      </c>
      <c r="R62" s="43">
        <f t="shared" si="6"/>
        <v>0</v>
      </c>
      <c r="S62" s="44">
        <f t="shared" si="6"/>
        <v>0</v>
      </c>
      <c r="T62" s="3">
        <f t="shared" si="6"/>
        <v>1.5</v>
      </c>
      <c r="U62" s="43">
        <f t="shared" si="6"/>
        <v>0</v>
      </c>
      <c r="V62" s="44">
        <f t="shared" si="6"/>
        <v>0</v>
      </c>
      <c r="W62" s="3">
        <f t="shared" si="6"/>
        <v>1.2</v>
      </c>
      <c r="X62" s="3">
        <f t="shared" si="6"/>
        <v>0</v>
      </c>
      <c r="Y62" s="3">
        <f t="shared" si="6"/>
        <v>0</v>
      </c>
      <c r="Z62" s="3">
        <f t="shared" si="6"/>
        <v>0</v>
      </c>
    </row>
    <row r="63" spans="1:26" ht="21.75" customHeight="1" x14ac:dyDescent="0.25">
      <c r="A63" s="2">
        <v>2004</v>
      </c>
      <c r="B63" s="2">
        <v>210</v>
      </c>
      <c r="C63" s="47" t="s">
        <v>129</v>
      </c>
      <c r="D63" s="48"/>
      <c r="E63" s="2" t="s">
        <v>103</v>
      </c>
      <c r="F63" s="2"/>
      <c r="G63" s="3">
        <v>14.6</v>
      </c>
      <c r="H63" s="3">
        <v>25.6</v>
      </c>
      <c r="I63" s="3">
        <v>2.6</v>
      </c>
      <c r="J63" s="3">
        <v>299</v>
      </c>
      <c r="K63" s="3">
        <v>7.0000000000000007E-2</v>
      </c>
      <c r="L63" s="3">
        <v>0.22</v>
      </c>
      <c r="M63" s="3">
        <v>0</v>
      </c>
      <c r="N63" s="3">
        <v>0</v>
      </c>
      <c r="O63" s="3">
        <v>0</v>
      </c>
      <c r="P63" s="3">
        <v>0.46</v>
      </c>
      <c r="Q63" s="3">
        <v>100.46</v>
      </c>
      <c r="R63" s="51">
        <v>16.809999999999999</v>
      </c>
      <c r="S63" s="52"/>
      <c r="T63" s="3">
        <v>0</v>
      </c>
      <c r="U63" s="51">
        <v>2.5</v>
      </c>
      <c r="V63" s="52"/>
      <c r="W63" s="3">
        <v>0</v>
      </c>
      <c r="X63" s="3">
        <v>0</v>
      </c>
      <c r="Y63" s="3">
        <v>0</v>
      </c>
      <c r="Z63" s="3">
        <v>0</v>
      </c>
    </row>
    <row r="64" spans="1:26" ht="24" customHeight="1" x14ac:dyDescent="0.25">
      <c r="A64" s="2">
        <v>2004</v>
      </c>
      <c r="B64" s="2">
        <v>300</v>
      </c>
      <c r="C64" s="53" t="s">
        <v>33</v>
      </c>
      <c r="D64" s="54"/>
      <c r="E64" s="2" t="s">
        <v>34</v>
      </c>
      <c r="F64" s="2"/>
      <c r="G64" s="3">
        <v>0.2</v>
      </c>
      <c r="H64" s="3">
        <v>0</v>
      </c>
      <c r="I64" s="3">
        <v>9.1</v>
      </c>
      <c r="J64" s="3">
        <v>36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0.26</v>
      </c>
      <c r="R64" s="55">
        <v>0</v>
      </c>
      <c r="S64" s="56"/>
      <c r="T64" s="3">
        <v>0</v>
      </c>
      <c r="U64" s="55">
        <v>0.03</v>
      </c>
      <c r="V64" s="56"/>
      <c r="W64" s="3">
        <v>0</v>
      </c>
      <c r="X64" s="3">
        <v>0</v>
      </c>
      <c r="Y64" s="3">
        <v>0</v>
      </c>
      <c r="Z64" s="3">
        <v>0</v>
      </c>
    </row>
    <row r="65" spans="1:26" ht="24" customHeight="1" x14ac:dyDescent="0.25">
      <c r="A65" s="2">
        <f t="shared" ref="A65:Z65" si="7">A250</f>
        <v>2015</v>
      </c>
      <c r="B65" s="2" t="str">
        <f t="shared" si="7"/>
        <v>№ 297</v>
      </c>
      <c r="C65" s="53" t="str">
        <f t="shared" si="7"/>
        <v>ЙОГУРТ</v>
      </c>
      <c r="D65" s="54"/>
      <c r="E65" s="2">
        <f t="shared" si="7"/>
        <v>100</v>
      </c>
      <c r="F65" s="2"/>
      <c r="G65" s="3">
        <f t="shared" si="7"/>
        <v>4</v>
      </c>
      <c r="H65" s="3">
        <f t="shared" si="7"/>
        <v>1.5</v>
      </c>
      <c r="I65" s="3">
        <f t="shared" si="7"/>
        <v>5.8</v>
      </c>
      <c r="J65" s="3">
        <f t="shared" si="7"/>
        <v>54.5</v>
      </c>
      <c r="K65" s="3">
        <f t="shared" si="7"/>
        <v>0</v>
      </c>
      <c r="L65" s="3">
        <f t="shared" si="7"/>
        <v>0</v>
      </c>
      <c r="M65" s="3">
        <f t="shared" si="7"/>
        <v>0</v>
      </c>
      <c r="N65" s="3">
        <f t="shared" si="7"/>
        <v>0</v>
      </c>
      <c r="O65" s="3">
        <f t="shared" si="7"/>
        <v>0</v>
      </c>
      <c r="P65" s="3">
        <f t="shared" si="7"/>
        <v>0.1</v>
      </c>
      <c r="Q65" s="3">
        <f t="shared" si="7"/>
        <v>121.5</v>
      </c>
      <c r="R65" s="55">
        <f t="shared" si="7"/>
        <v>14.7</v>
      </c>
      <c r="S65" s="56"/>
      <c r="T65" s="3">
        <f t="shared" si="7"/>
        <v>0</v>
      </c>
      <c r="U65" s="55">
        <f t="shared" si="7"/>
        <v>0.1</v>
      </c>
      <c r="V65" s="56"/>
      <c r="W65" s="3">
        <f t="shared" si="7"/>
        <v>0</v>
      </c>
      <c r="X65" s="3">
        <f t="shared" si="7"/>
        <v>0</v>
      </c>
      <c r="Y65" s="3">
        <f t="shared" si="7"/>
        <v>0</v>
      </c>
      <c r="Z65" s="3">
        <f t="shared" si="7"/>
        <v>0</v>
      </c>
    </row>
    <row r="66" spans="1:26" ht="12.2" customHeight="1" x14ac:dyDescent="0.25">
      <c r="A66" s="84" t="s">
        <v>37</v>
      </c>
      <c r="B66" s="85"/>
      <c r="C66" s="85"/>
      <c r="D66" s="85"/>
      <c r="E66" s="86"/>
      <c r="F66" s="24"/>
      <c r="G66" s="4">
        <f>SUM(G60:G65)</f>
        <v>23.8</v>
      </c>
      <c r="H66" s="4">
        <f>SUM(H60:H65)</f>
        <v>36.900000000000006</v>
      </c>
      <c r="I66" s="4">
        <f>SUM(I60:I65)</f>
        <v>47</v>
      </c>
      <c r="J66" s="4">
        <f t="shared" ref="J66:N66" si="8">SUM(J60:J64)</f>
        <v>568.79999999999995</v>
      </c>
      <c r="K66" s="4">
        <f t="shared" si="8"/>
        <v>0.1</v>
      </c>
      <c r="L66" s="4">
        <f t="shared" si="8"/>
        <v>5.04</v>
      </c>
      <c r="M66" s="4">
        <f t="shared" si="8"/>
        <v>0.1</v>
      </c>
      <c r="N66" s="4">
        <f t="shared" si="8"/>
        <v>1.2</v>
      </c>
      <c r="O66" s="4">
        <v>0</v>
      </c>
      <c r="P66" s="4">
        <v>0.1</v>
      </c>
      <c r="Q66" s="4">
        <f>SUM(Q60:Q64)</f>
        <v>131.17999999999998</v>
      </c>
      <c r="R66" s="79">
        <f>SUM(R60:S64)</f>
        <v>48.97</v>
      </c>
      <c r="S66" s="80"/>
      <c r="T66" s="4">
        <f>SUM(T60:T64)</f>
        <v>39.299999999999997</v>
      </c>
      <c r="U66" s="79">
        <f>SUM(U60:V64)</f>
        <v>4.1399999999999997</v>
      </c>
      <c r="V66" s="80"/>
      <c r="W66" s="4">
        <f>SUM(W60:X64)</f>
        <v>65.8</v>
      </c>
      <c r="X66" s="4">
        <f>SUM(X60:X64)</f>
        <v>0</v>
      </c>
      <c r="Y66" s="4">
        <v>0</v>
      </c>
      <c r="Z66" s="4">
        <v>0</v>
      </c>
    </row>
    <row r="67" spans="1:26" ht="14.85" customHeight="1" x14ac:dyDescent="0.25">
      <c r="A67" s="87" t="s">
        <v>38</v>
      </c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9"/>
    </row>
    <row r="68" spans="1:26" ht="26.25" customHeight="1" x14ac:dyDescent="0.25">
      <c r="A68" s="17">
        <v>2004</v>
      </c>
      <c r="B68" s="18">
        <v>58</v>
      </c>
      <c r="C68" s="98" t="s">
        <v>86</v>
      </c>
      <c r="D68" s="99"/>
      <c r="E68" s="17">
        <v>200</v>
      </c>
      <c r="F68" s="17"/>
      <c r="G68" s="25">
        <v>1.6</v>
      </c>
      <c r="H68" s="19">
        <v>4.3</v>
      </c>
      <c r="I68" s="19">
        <v>10.199999999999999</v>
      </c>
      <c r="J68" s="19">
        <v>88</v>
      </c>
      <c r="K68" s="19">
        <v>0.1</v>
      </c>
      <c r="L68" s="19">
        <v>6.4</v>
      </c>
      <c r="M68" s="25">
        <v>0</v>
      </c>
      <c r="N68" s="25">
        <v>0</v>
      </c>
      <c r="O68" s="25">
        <v>0</v>
      </c>
      <c r="P68" s="19">
        <v>0.1</v>
      </c>
      <c r="Q68" s="19">
        <v>32.6</v>
      </c>
      <c r="R68" s="100">
        <v>18.3</v>
      </c>
      <c r="S68" s="101"/>
      <c r="T68" s="19">
        <v>0</v>
      </c>
      <c r="U68" s="100">
        <v>0.9</v>
      </c>
      <c r="V68" s="101"/>
      <c r="W68" s="19">
        <v>0</v>
      </c>
      <c r="X68" s="19">
        <v>0</v>
      </c>
      <c r="Y68" s="19">
        <v>0</v>
      </c>
      <c r="Z68" s="19">
        <v>0</v>
      </c>
    </row>
    <row r="69" spans="1:26" ht="21.75" customHeight="1" x14ac:dyDescent="0.25">
      <c r="A69" s="10">
        <v>2003</v>
      </c>
      <c r="B69" s="10">
        <v>183</v>
      </c>
      <c r="C69" s="90" t="s">
        <v>130</v>
      </c>
      <c r="D69" s="91"/>
      <c r="E69" s="10" t="s">
        <v>103</v>
      </c>
      <c r="F69" s="10"/>
      <c r="G69" s="11">
        <v>8.8000000000000007</v>
      </c>
      <c r="H69" s="11">
        <v>5.6</v>
      </c>
      <c r="I69" s="11">
        <v>38.5</v>
      </c>
      <c r="J69" s="11">
        <v>260</v>
      </c>
      <c r="K69" s="11">
        <v>0.3</v>
      </c>
      <c r="L69" s="11">
        <v>0</v>
      </c>
      <c r="M69" s="11">
        <v>0</v>
      </c>
      <c r="N69" s="11">
        <v>0</v>
      </c>
      <c r="O69" s="11">
        <v>0</v>
      </c>
      <c r="P69" s="11">
        <v>0.1</v>
      </c>
      <c r="Q69" s="11">
        <v>14.3</v>
      </c>
      <c r="R69" s="92">
        <v>135.69999999999999</v>
      </c>
      <c r="S69" s="93"/>
      <c r="T69" s="11">
        <v>0</v>
      </c>
      <c r="U69" s="92">
        <v>4.7</v>
      </c>
      <c r="V69" s="93"/>
      <c r="W69" s="11">
        <v>0</v>
      </c>
      <c r="X69" s="11">
        <v>0</v>
      </c>
      <c r="Y69" s="11">
        <v>0</v>
      </c>
      <c r="Z69" s="11">
        <v>0</v>
      </c>
    </row>
    <row r="70" spans="1:26" ht="21.75" hidden="1" customHeight="1" x14ac:dyDescent="0.25">
      <c r="A70" s="2">
        <v>2004</v>
      </c>
      <c r="B70" s="2">
        <v>100</v>
      </c>
      <c r="C70" s="53" t="s">
        <v>49</v>
      </c>
      <c r="D70" s="54"/>
      <c r="E70" s="2">
        <v>100</v>
      </c>
      <c r="F70" s="2"/>
      <c r="G70" s="3">
        <v>13.7</v>
      </c>
      <c r="H70" s="3">
        <v>11.9</v>
      </c>
      <c r="I70" s="3">
        <v>7.9</v>
      </c>
      <c r="J70" s="3">
        <v>196</v>
      </c>
      <c r="K70" s="3">
        <v>0.06</v>
      </c>
      <c r="L70" s="3">
        <v>0.37</v>
      </c>
      <c r="M70" s="3">
        <v>0</v>
      </c>
      <c r="N70" s="3">
        <v>0</v>
      </c>
      <c r="O70" s="3">
        <v>0</v>
      </c>
      <c r="P70" s="3">
        <v>0.14000000000000001</v>
      </c>
      <c r="Q70" s="3">
        <v>37.11</v>
      </c>
      <c r="R70" s="55">
        <v>27.92</v>
      </c>
      <c r="S70" s="56"/>
      <c r="T70" s="3">
        <v>0</v>
      </c>
      <c r="U70" s="55">
        <v>1.33</v>
      </c>
      <c r="V70" s="56"/>
      <c r="W70" s="3">
        <v>0</v>
      </c>
      <c r="X70" s="3">
        <v>0</v>
      </c>
      <c r="Y70" s="3">
        <v>0</v>
      </c>
      <c r="Z70" s="3">
        <v>0</v>
      </c>
    </row>
    <row r="71" spans="1:26" ht="21.75" customHeight="1" x14ac:dyDescent="0.25">
      <c r="A71" s="10">
        <v>2003</v>
      </c>
      <c r="B71" s="10">
        <v>103</v>
      </c>
      <c r="C71" s="90" t="s">
        <v>104</v>
      </c>
      <c r="D71" s="91"/>
      <c r="E71" s="10">
        <v>90</v>
      </c>
      <c r="F71" s="10"/>
      <c r="G71" s="11">
        <v>12.7</v>
      </c>
      <c r="H71" s="11">
        <v>14.8</v>
      </c>
      <c r="I71" s="11">
        <v>10.6</v>
      </c>
      <c r="J71" s="11">
        <v>230</v>
      </c>
      <c r="K71" s="11">
        <v>0.04</v>
      </c>
      <c r="L71" s="11">
        <v>0.11</v>
      </c>
      <c r="M71" s="11">
        <v>0</v>
      </c>
      <c r="N71" s="11">
        <v>0</v>
      </c>
      <c r="O71" s="11">
        <v>0</v>
      </c>
      <c r="P71" s="11">
        <v>0.1</v>
      </c>
      <c r="Q71" s="11">
        <v>24.37</v>
      </c>
      <c r="R71" s="92">
        <v>20.190000000000001</v>
      </c>
      <c r="S71" s="93"/>
      <c r="T71" s="11">
        <v>0</v>
      </c>
      <c r="U71" s="92">
        <v>1.42</v>
      </c>
      <c r="V71" s="93"/>
      <c r="W71" s="11">
        <v>0</v>
      </c>
      <c r="X71" s="11">
        <v>0</v>
      </c>
      <c r="Y71" s="11">
        <v>0</v>
      </c>
      <c r="Z71" s="11">
        <v>0</v>
      </c>
    </row>
    <row r="72" spans="1:26" ht="21.75" customHeight="1" x14ac:dyDescent="0.25">
      <c r="A72" s="2">
        <v>2004</v>
      </c>
      <c r="B72" s="2">
        <v>248</v>
      </c>
      <c r="C72" s="47" t="s">
        <v>72</v>
      </c>
      <c r="D72" s="48"/>
      <c r="E72" s="2">
        <v>30</v>
      </c>
      <c r="F72" s="2"/>
      <c r="G72" s="3">
        <v>0.4</v>
      </c>
      <c r="H72" s="3">
        <v>1.4</v>
      </c>
      <c r="I72" s="3">
        <v>2</v>
      </c>
      <c r="J72" s="3">
        <v>23</v>
      </c>
      <c r="K72" s="3">
        <v>7.0000000000000001E-3</v>
      </c>
      <c r="L72" s="3">
        <v>0.82</v>
      </c>
      <c r="M72" s="3">
        <v>0</v>
      </c>
      <c r="N72" s="3">
        <v>0</v>
      </c>
      <c r="O72" s="3">
        <v>0</v>
      </c>
      <c r="P72" s="3">
        <v>8.9999999999999993E-3</v>
      </c>
      <c r="Q72" s="3">
        <v>1.76</v>
      </c>
      <c r="R72" s="51">
        <v>2.69</v>
      </c>
      <c r="S72" s="52"/>
      <c r="T72" s="3">
        <v>0</v>
      </c>
      <c r="U72" s="51">
        <v>0.12</v>
      </c>
      <c r="V72" s="52"/>
      <c r="W72" s="3">
        <v>0</v>
      </c>
      <c r="X72" s="3" t="s">
        <v>68</v>
      </c>
      <c r="Y72" s="3">
        <v>0</v>
      </c>
      <c r="Z72" s="3">
        <v>0</v>
      </c>
    </row>
    <row r="73" spans="1:26" ht="21.75" customHeight="1" x14ac:dyDescent="0.25">
      <c r="A73" s="2">
        <v>2004</v>
      </c>
      <c r="B73" s="2">
        <v>320</v>
      </c>
      <c r="C73" s="53" t="s">
        <v>50</v>
      </c>
      <c r="D73" s="54"/>
      <c r="E73" s="2" t="s">
        <v>34</v>
      </c>
      <c r="F73" s="2"/>
      <c r="G73" s="3">
        <v>0.06</v>
      </c>
      <c r="H73" s="3">
        <v>6.6000000000000003E-2</v>
      </c>
      <c r="I73" s="3">
        <v>24</v>
      </c>
      <c r="J73" s="3">
        <v>94</v>
      </c>
      <c r="K73" s="3">
        <v>5.0000000000000001E-3</v>
      </c>
      <c r="L73" s="3">
        <v>1</v>
      </c>
      <c r="M73" s="3">
        <v>0</v>
      </c>
      <c r="N73" s="3">
        <v>0</v>
      </c>
      <c r="O73" s="3">
        <v>0</v>
      </c>
      <c r="P73" s="3">
        <v>4.0000000000000001E-3</v>
      </c>
      <c r="Q73" s="3">
        <v>4.1500000000000004</v>
      </c>
      <c r="R73" s="55">
        <v>1.95</v>
      </c>
      <c r="S73" s="56"/>
      <c r="T73" s="3">
        <v>0</v>
      </c>
      <c r="U73" s="55">
        <v>0.54</v>
      </c>
      <c r="V73" s="56"/>
      <c r="W73" s="3">
        <v>0</v>
      </c>
      <c r="X73" s="3">
        <v>0</v>
      </c>
      <c r="Y73" s="3">
        <v>0</v>
      </c>
      <c r="Z73" s="3">
        <v>0</v>
      </c>
    </row>
    <row r="74" spans="1:26" ht="12.2" customHeight="1" x14ac:dyDescent="0.25">
      <c r="A74" s="2">
        <v>2008</v>
      </c>
      <c r="B74" s="26" t="s">
        <v>79</v>
      </c>
      <c r="C74" s="53" t="s">
        <v>40</v>
      </c>
      <c r="D74" s="54"/>
      <c r="E74" s="2">
        <v>25</v>
      </c>
      <c r="F74" s="2"/>
      <c r="G74" s="3">
        <v>2</v>
      </c>
      <c r="H74" s="3">
        <v>0.3</v>
      </c>
      <c r="I74" s="3">
        <v>12.1</v>
      </c>
      <c r="J74" s="3">
        <v>61</v>
      </c>
      <c r="K74" s="3">
        <v>0</v>
      </c>
      <c r="L74" s="3">
        <v>0</v>
      </c>
      <c r="M74" s="3">
        <v>0</v>
      </c>
      <c r="N74" s="3">
        <v>0.5</v>
      </c>
      <c r="O74" s="3">
        <v>0</v>
      </c>
      <c r="P74" s="3">
        <v>0</v>
      </c>
      <c r="Q74" s="3">
        <v>5.2</v>
      </c>
      <c r="R74" s="55">
        <v>7.4</v>
      </c>
      <c r="S74" s="56"/>
      <c r="T74" s="3">
        <v>18.899999999999999</v>
      </c>
      <c r="U74" s="55">
        <v>0.5</v>
      </c>
      <c r="V74" s="56"/>
      <c r="W74" s="3">
        <v>32.299999999999997</v>
      </c>
      <c r="X74" s="3">
        <v>0</v>
      </c>
      <c r="Y74" s="3">
        <v>0</v>
      </c>
      <c r="Z74" s="3">
        <v>0</v>
      </c>
    </row>
    <row r="75" spans="1:26" ht="12.2" customHeight="1" x14ac:dyDescent="0.25">
      <c r="A75" s="16">
        <v>2008</v>
      </c>
      <c r="B75" s="37" t="s">
        <v>80</v>
      </c>
      <c r="C75" s="82" t="s">
        <v>41</v>
      </c>
      <c r="D75" s="83"/>
      <c r="E75" s="16">
        <v>40</v>
      </c>
      <c r="F75" s="2"/>
      <c r="G75" s="3">
        <v>2.6</v>
      </c>
      <c r="H75" s="3">
        <v>0.5</v>
      </c>
      <c r="I75" s="3">
        <v>13.4</v>
      </c>
      <c r="J75" s="3">
        <v>76</v>
      </c>
      <c r="K75" s="3">
        <v>0.1</v>
      </c>
      <c r="L75" s="3">
        <v>0</v>
      </c>
      <c r="M75" s="3">
        <v>0</v>
      </c>
      <c r="N75" s="3">
        <v>0.9</v>
      </c>
      <c r="O75" s="3">
        <v>0</v>
      </c>
      <c r="P75" s="3">
        <v>0</v>
      </c>
      <c r="Q75" s="3">
        <v>7.2</v>
      </c>
      <c r="R75" s="55">
        <v>7.6</v>
      </c>
      <c r="S75" s="56"/>
      <c r="T75" s="3">
        <v>34.799999999999997</v>
      </c>
      <c r="U75" s="55">
        <v>1.6</v>
      </c>
      <c r="V75" s="56"/>
      <c r="W75" s="3">
        <v>54.4</v>
      </c>
      <c r="X75" s="3">
        <v>2.2000000000000002</v>
      </c>
      <c r="Y75" s="3">
        <v>0</v>
      </c>
      <c r="Z75" s="3">
        <v>0</v>
      </c>
    </row>
    <row r="76" spans="1:26" ht="12.2" customHeight="1" x14ac:dyDescent="0.25">
      <c r="A76" s="2">
        <v>2018</v>
      </c>
      <c r="B76" s="2">
        <v>5</v>
      </c>
      <c r="C76" s="53" t="s">
        <v>35</v>
      </c>
      <c r="D76" s="54"/>
      <c r="E76" s="2" t="s">
        <v>36</v>
      </c>
      <c r="F76" s="2"/>
      <c r="G76" s="3">
        <v>0.4</v>
      </c>
      <c r="H76" s="3">
        <v>0.4</v>
      </c>
      <c r="I76" s="3">
        <v>9.8000000000000007</v>
      </c>
      <c r="J76" s="3">
        <v>47</v>
      </c>
      <c r="K76" s="3">
        <v>0</v>
      </c>
      <c r="L76" s="3">
        <v>10</v>
      </c>
      <c r="M76" s="3">
        <v>0</v>
      </c>
      <c r="N76" s="3">
        <v>0.6</v>
      </c>
      <c r="O76" s="3">
        <v>0</v>
      </c>
      <c r="P76" s="3">
        <v>0</v>
      </c>
      <c r="Q76" s="3">
        <v>16</v>
      </c>
      <c r="R76" s="55">
        <v>8</v>
      </c>
      <c r="S76" s="56"/>
      <c r="T76" s="3">
        <v>11</v>
      </c>
      <c r="U76" s="55">
        <v>2.2000000000000002</v>
      </c>
      <c r="V76" s="56"/>
      <c r="W76" s="3" t="s">
        <v>68</v>
      </c>
      <c r="X76" s="3" t="s">
        <v>68</v>
      </c>
      <c r="Y76" s="3">
        <v>0</v>
      </c>
      <c r="Z76" s="3">
        <v>0</v>
      </c>
    </row>
    <row r="77" spans="1:26" ht="12.2" customHeight="1" x14ac:dyDescent="0.25">
      <c r="A77" s="84" t="s">
        <v>37</v>
      </c>
      <c r="B77" s="85"/>
      <c r="C77" s="85"/>
      <c r="D77" s="85"/>
      <c r="E77" s="86"/>
      <c r="F77" s="21"/>
      <c r="G77" s="4">
        <f>SUM(G68:G76)</f>
        <v>42.26</v>
      </c>
      <c r="H77" s="4">
        <f>SUM(H68:H76)</f>
        <v>39.265999999999991</v>
      </c>
      <c r="I77" s="4">
        <f>SUM(I68:I76)</f>
        <v>128.5</v>
      </c>
      <c r="J77" s="4">
        <f t="shared" ref="J77:Q77" si="9">SUM(J68:J75)</f>
        <v>1028</v>
      </c>
      <c r="K77" s="4">
        <f t="shared" si="9"/>
        <v>0.61199999999999999</v>
      </c>
      <c r="L77" s="4">
        <f t="shared" si="9"/>
        <v>8.7000000000000011</v>
      </c>
      <c r="M77" s="4">
        <f t="shared" si="9"/>
        <v>0</v>
      </c>
      <c r="N77" s="4">
        <f t="shared" si="9"/>
        <v>1.4</v>
      </c>
      <c r="O77" s="4">
        <f t="shared" si="9"/>
        <v>0</v>
      </c>
      <c r="P77" s="4">
        <f t="shared" si="9"/>
        <v>0.45300000000000007</v>
      </c>
      <c r="Q77" s="4">
        <f t="shared" si="9"/>
        <v>126.69000000000003</v>
      </c>
      <c r="R77" s="79">
        <f>SUM(R68:S75)</f>
        <v>221.75</v>
      </c>
      <c r="S77" s="80"/>
      <c r="T77" s="4">
        <f>SUM(T68:T75)</f>
        <v>53.699999999999996</v>
      </c>
      <c r="U77" s="79">
        <f>SUM(U68:V75)</f>
        <v>11.110000000000001</v>
      </c>
      <c r="V77" s="80"/>
      <c r="W77" s="4">
        <f>SUM(W68:W75)</f>
        <v>86.699999999999989</v>
      </c>
      <c r="X77" s="4">
        <f>SUM(X68:X75)</f>
        <v>2.2000000000000002</v>
      </c>
      <c r="Y77" s="4">
        <v>0</v>
      </c>
      <c r="Z77" s="4">
        <v>0</v>
      </c>
    </row>
    <row r="78" spans="1:26" ht="12.2" customHeight="1" x14ac:dyDescent="0.25">
      <c r="A78" s="76" t="s">
        <v>42</v>
      </c>
      <c r="B78" s="77"/>
      <c r="C78" s="77"/>
      <c r="D78" s="77"/>
      <c r="E78" s="78"/>
      <c r="F78" s="21"/>
      <c r="G78" s="4">
        <f>SUM(G66,G77)</f>
        <v>66.06</v>
      </c>
      <c r="H78" s="4">
        <f>SUM(H66,H77)</f>
        <v>76.165999999999997</v>
      </c>
      <c r="I78" s="4">
        <f>SUM(I66,I77)</f>
        <v>175.5</v>
      </c>
      <c r="J78" s="4">
        <f>SUM(J66,J77)</f>
        <v>1596.8</v>
      </c>
      <c r="K78" s="4">
        <v>0.6</v>
      </c>
      <c r="L78" s="4">
        <f>SUM(L66,L77)</f>
        <v>13.740000000000002</v>
      </c>
      <c r="M78" s="4">
        <f>SUM(M66,M77)</f>
        <v>0.1</v>
      </c>
      <c r="N78" s="4">
        <f>SUM(N66,N77)</f>
        <v>2.5999999999999996</v>
      </c>
      <c r="O78" s="4">
        <v>0.1</v>
      </c>
      <c r="P78" s="4">
        <f>SUM(P66,P77)</f>
        <v>0.55300000000000005</v>
      </c>
      <c r="Q78" s="4">
        <f>SUM(Q66,Q77)</f>
        <v>257.87</v>
      </c>
      <c r="R78" s="79">
        <f>SUM(R66,R77)</f>
        <v>270.72000000000003</v>
      </c>
      <c r="S78" s="80"/>
      <c r="T78" s="4">
        <f>SUM(T66,T77)</f>
        <v>93</v>
      </c>
      <c r="U78" s="79">
        <f>SUM(U66,U77)</f>
        <v>15.25</v>
      </c>
      <c r="V78" s="80"/>
      <c r="W78" s="4">
        <f>SUM(W66,W77)</f>
        <v>152.5</v>
      </c>
      <c r="X78" s="4">
        <f>SUM(X66,X77)</f>
        <v>2.2000000000000002</v>
      </c>
      <c r="Y78" s="4">
        <v>0</v>
      </c>
      <c r="Z78" s="4">
        <v>0</v>
      </c>
    </row>
    <row r="79" spans="1:26" ht="14.25" customHeight="1" x14ac:dyDescent="0.25">
      <c r="A79" s="76" t="s">
        <v>43</v>
      </c>
      <c r="B79" s="77"/>
      <c r="C79" s="77"/>
      <c r="D79" s="77"/>
      <c r="E79" s="78"/>
      <c r="F79" s="21"/>
      <c r="G79" s="5" t="s">
        <v>44</v>
      </c>
      <c r="H79" s="5">
        <v>1</v>
      </c>
      <c r="I79" s="5">
        <v>2.6</v>
      </c>
      <c r="J79" s="7" t="s">
        <v>4</v>
      </c>
      <c r="K79" s="7" t="s">
        <v>4</v>
      </c>
      <c r="L79" s="7" t="s">
        <v>4</v>
      </c>
      <c r="M79" s="7" t="s">
        <v>4</v>
      </c>
      <c r="N79" s="7" t="s">
        <v>4</v>
      </c>
      <c r="O79" s="7" t="s">
        <v>4</v>
      </c>
      <c r="P79" s="7" t="s">
        <v>4</v>
      </c>
      <c r="Q79" s="7" t="s">
        <v>4</v>
      </c>
      <c r="R79" s="81" t="s">
        <v>4</v>
      </c>
      <c r="S79" s="81"/>
      <c r="T79" s="7" t="s">
        <v>4</v>
      </c>
      <c r="U79" s="81" t="s">
        <v>4</v>
      </c>
      <c r="V79" s="81"/>
      <c r="W79" s="7" t="s">
        <v>4</v>
      </c>
      <c r="X79" s="7" t="s">
        <v>4</v>
      </c>
      <c r="Y79" s="7" t="s">
        <v>4</v>
      </c>
      <c r="Z79" s="7" t="s">
        <v>4</v>
      </c>
    </row>
    <row r="80" spans="1:26" ht="14.25" customHeight="1" x14ac:dyDescent="0.25">
      <c r="A80" s="75" t="s">
        <v>32</v>
      </c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</row>
    <row r="81" spans="1:28" ht="14.25" customHeight="1" x14ac:dyDescent="0.25">
      <c r="A81" s="94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5" t="s">
        <v>4</v>
      </c>
      <c r="W81" s="95"/>
      <c r="X81" s="95"/>
      <c r="Y81" s="95"/>
      <c r="Z81" s="95"/>
    </row>
    <row r="82" spans="1:28" ht="14.25" customHeight="1" x14ac:dyDescent="0.25">
      <c r="A82" s="95" t="s">
        <v>4</v>
      </c>
      <c r="B82" s="95"/>
      <c r="C82" s="95"/>
      <c r="D82" s="97" t="s">
        <v>51</v>
      </c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5" t="s">
        <v>4</v>
      </c>
      <c r="T82" s="95"/>
      <c r="U82" s="95"/>
      <c r="V82" s="95"/>
      <c r="W82" s="95"/>
      <c r="X82" s="95"/>
      <c r="Y82" s="95"/>
      <c r="Z82" s="95"/>
    </row>
    <row r="83" spans="1:28" ht="2.85" customHeight="1" x14ac:dyDescent="0.25">
      <c r="A83" s="96"/>
      <c r="B83" s="96"/>
      <c r="C83" s="96"/>
      <c r="D83" s="96" t="s">
        <v>4</v>
      </c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</row>
    <row r="84" spans="1:28" ht="13.5" customHeight="1" x14ac:dyDescent="0.25">
      <c r="A84" s="65" t="s">
        <v>6</v>
      </c>
      <c r="B84" s="65" t="s">
        <v>7</v>
      </c>
      <c r="C84" s="67" t="s">
        <v>8</v>
      </c>
      <c r="D84" s="68"/>
      <c r="E84" s="65" t="s">
        <v>9</v>
      </c>
      <c r="F84" s="65" t="s">
        <v>69</v>
      </c>
      <c r="G84" s="57" t="s">
        <v>10</v>
      </c>
      <c r="H84" s="58"/>
      <c r="I84" s="59"/>
      <c r="J84" s="71" t="s">
        <v>11</v>
      </c>
      <c r="K84" s="57" t="s">
        <v>12</v>
      </c>
      <c r="L84" s="58"/>
      <c r="M84" s="58"/>
      <c r="N84" s="58"/>
      <c r="O84" s="58"/>
      <c r="P84" s="59"/>
      <c r="Q84" s="57" t="s">
        <v>13</v>
      </c>
      <c r="R84" s="58"/>
      <c r="S84" s="58"/>
      <c r="T84" s="58"/>
      <c r="U84" s="58"/>
      <c r="V84" s="58"/>
      <c r="W84" s="58"/>
      <c r="X84" s="58"/>
      <c r="Y84" s="58"/>
      <c r="Z84" s="59"/>
    </row>
    <row r="85" spans="1:28" ht="31.35" customHeight="1" x14ac:dyDescent="0.25">
      <c r="A85" s="66"/>
      <c r="B85" s="66"/>
      <c r="C85" s="69"/>
      <c r="D85" s="70"/>
      <c r="E85" s="66"/>
      <c r="F85" s="66"/>
      <c r="G85" s="1" t="s">
        <v>14</v>
      </c>
      <c r="H85" s="1" t="s">
        <v>15</v>
      </c>
      <c r="I85" s="1" t="s">
        <v>16</v>
      </c>
      <c r="J85" s="72"/>
      <c r="K85" s="1" t="s">
        <v>17</v>
      </c>
      <c r="L85" s="1" t="s">
        <v>18</v>
      </c>
      <c r="M85" s="1" t="s">
        <v>19</v>
      </c>
      <c r="N85" s="1" t="s">
        <v>20</v>
      </c>
      <c r="O85" s="1" t="s">
        <v>21</v>
      </c>
      <c r="P85" s="1" t="s">
        <v>22</v>
      </c>
      <c r="Q85" s="1" t="s">
        <v>23</v>
      </c>
      <c r="R85" s="60" t="s">
        <v>24</v>
      </c>
      <c r="S85" s="61"/>
      <c r="T85" s="1" t="s">
        <v>25</v>
      </c>
      <c r="U85" s="60" t="s">
        <v>26</v>
      </c>
      <c r="V85" s="61"/>
      <c r="W85" s="1" t="s">
        <v>27</v>
      </c>
      <c r="X85" s="1" t="s">
        <v>28</v>
      </c>
      <c r="Y85" s="1" t="s">
        <v>29</v>
      </c>
      <c r="Z85" s="1" t="s">
        <v>30</v>
      </c>
    </row>
    <row r="86" spans="1:28" ht="14.85" customHeight="1" x14ac:dyDescent="0.25">
      <c r="A86" s="62" t="s">
        <v>31</v>
      </c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4"/>
    </row>
    <row r="87" spans="1:28" ht="21.75" customHeight="1" x14ac:dyDescent="0.25">
      <c r="A87" s="2">
        <v>2008</v>
      </c>
      <c r="B87" s="2" t="s">
        <v>44</v>
      </c>
      <c r="C87" s="53" t="s">
        <v>40</v>
      </c>
      <c r="D87" s="54"/>
      <c r="E87" s="2">
        <v>50</v>
      </c>
      <c r="F87" s="2"/>
      <c r="G87" s="3">
        <v>4</v>
      </c>
      <c r="H87" s="3">
        <v>0.5</v>
      </c>
      <c r="I87" s="3">
        <v>24.2</v>
      </c>
      <c r="J87" s="3">
        <v>122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  <c r="P87" s="3">
        <v>0</v>
      </c>
      <c r="Q87" s="3">
        <v>10.4</v>
      </c>
      <c r="R87" s="55">
        <v>14.8</v>
      </c>
      <c r="S87" s="56"/>
      <c r="T87" s="3">
        <v>37.799999999999997</v>
      </c>
      <c r="U87" s="55">
        <v>1</v>
      </c>
      <c r="V87" s="56"/>
      <c r="W87" s="3">
        <v>64.599999999999994</v>
      </c>
      <c r="X87" s="3">
        <v>0</v>
      </c>
      <c r="Y87" s="3">
        <v>0</v>
      </c>
      <c r="Z87" s="3">
        <v>0</v>
      </c>
    </row>
    <row r="88" spans="1:28" ht="21.75" customHeight="1" x14ac:dyDescent="0.25">
      <c r="A88" s="2">
        <v>2004</v>
      </c>
      <c r="B88" s="2">
        <v>227</v>
      </c>
      <c r="C88" s="53" t="s">
        <v>92</v>
      </c>
      <c r="D88" s="54"/>
      <c r="E88" s="2" t="s">
        <v>75</v>
      </c>
      <c r="F88" s="2"/>
      <c r="G88" s="3">
        <v>6.5</v>
      </c>
      <c r="H88" s="3">
        <v>4.4000000000000004</v>
      </c>
      <c r="I88" s="3">
        <v>40</v>
      </c>
      <c r="J88" s="3">
        <v>233</v>
      </c>
      <c r="K88" s="3">
        <v>0.09</v>
      </c>
      <c r="L88" s="3">
        <v>0</v>
      </c>
      <c r="M88" s="3">
        <v>0</v>
      </c>
      <c r="N88" s="3" t="s">
        <v>68</v>
      </c>
      <c r="O88" s="3">
        <v>0</v>
      </c>
      <c r="P88" s="3">
        <v>0.02</v>
      </c>
      <c r="Q88" s="3">
        <v>11.06</v>
      </c>
      <c r="R88" s="55">
        <v>8.77</v>
      </c>
      <c r="S88" s="56"/>
      <c r="T88" s="3">
        <v>0</v>
      </c>
      <c r="U88" s="55">
        <v>0.88</v>
      </c>
      <c r="V88" s="56"/>
      <c r="W88" s="3">
        <v>0</v>
      </c>
      <c r="X88" s="3">
        <v>0</v>
      </c>
      <c r="Y88" s="3">
        <v>0</v>
      </c>
      <c r="Z88" s="3">
        <v>0</v>
      </c>
    </row>
    <row r="89" spans="1:28" ht="30.75" customHeight="1" x14ac:dyDescent="0.25">
      <c r="A89" s="2">
        <v>2004</v>
      </c>
      <c r="B89" s="2">
        <v>99</v>
      </c>
      <c r="C89" s="53" t="s">
        <v>105</v>
      </c>
      <c r="D89" s="54"/>
      <c r="E89" s="2">
        <v>90</v>
      </c>
      <c r="F89" s="2"/>
      <c r="G89" s="3">
        <v>8</v>
      </c>
      <c r="H89" s="3">
        <v>8.1999999999999993</v>
      </c>
      <c r="I89" s="3">
        <v>10.6</v>
      </c>
      <c r="J89" s="3">
        <v>150</v>
      </c>
      <c r="K89" s="3">
        <v>0</v>
      </c>
      <c r="L89" s="3">
        <v>0.1</v>
      </c>
      <c r="M89" s="3">
        <v>0</v>
      </c>
      <c r="N89" s="3">
        <v>0</v>
      </c>
      <c r="O89" s="3">
        <v>0</v>
      </c>
      <c r="P89" s="3">
        <v>0.1</v>
      </c>
      <c r="Q89" s="3">
        <v>26.3</v>
      </c>
      <c r="R89" s="55">
        <v>16.600000000000001</v>
      </c>
      <c r="S89" s="56"/>
      <c r="T89" s="3">
        <v>0</v>
      </c>
      <c r="U89" s="55">
        <v>0.8</v>
      </c>
      <c r="V89" s="56"/>
      <c r="W89" s="3">
        <v>0</v>
      </c>
      <c r="X89" s="3">
        <v>0</v>
      </c>
      <c r="Y89" s="3">
        <v>0</v>
      </c>
      <c r="Z89" s="3">
        <v>0</v>
      </c>
    </row>
    <row r="90" spans="1:28" ht="19.5" customHeight="1" x14ac:dyDescent="0.25">
      <c r="A90" s="2">
        <v>2004</v>
      </c>
      <c r="B90" s="2">
        <v>300</v>
      </c>
      <c r="C90" s="53" t="s">
        <v>33</v>
      </c>
      <c r="D90" s="54"/>
      <c r="E90" s="2" t="s">
        <v>34</v>
      </c>
      <c r="F90" s="2"/>
      <c r="G90" s="3">
        <v>0.2</v>
      </c>
      <c r="H90" s="3">
        <v>0</v>
      </c>
      <c r="I90" s="3">
        <v>9.1</v>
      </c>
      <c r="J90" s="3">
        <v>36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0.26</v>
      </c>
      <c r="R90" s="55">
        <v>0</v>
      </c>
      <c r="S90" s="56"/>
      <c r="T90" s="3">
        <v>0</v>
      </c>
      <c r="U90" s="55">
        <v>0.03</v>
      </c>
      <c r="V90" s="56"/>
      <c r="W90" s="3">
        <v>0</v>
      </c>
      <c r="X90" s="3">
        <v>0</v>
      </c>
      <c r="Y90" s="3">
        <v>0</v>
      </c>
      <c r="Z90" s="3">
        <v>0</v>
      </c>
    </row>
    <row r="91" spans="1:28" ht="21.75" hidden="1" customHeight="1" x14ac:dyDescent="0.25">
      <c r="A91" s="16">
        <v>2018</v>
      </c>
      <c r="B91" s="16">
        <v>5</v>
      </c>
      <c r="C91" s="82" t="s">
        <v>35</v>
      </c>
      <c r="D91" s="83"/>
      <c r="E91" s="16" t="s">
        <v>36</v>
      </c>
      <c r="F91" s="2"/>
      <c r="G91" s="3">
        <v>0.4</v>
      </c>
      <c r="H91" s="3">
        <v>0.4</v>
      </c>
      <c r="I91" s="3">
        <v>9.8000000000000007</v>
      </c>
      <c r="J91" s="3">
        <v>47</v>
      </c>
      <c r="K91" s="3">
        <v>0</v>
      </c>
      <c r="L91" s="3">
        <v>10</v>
      </c>
      <c r="M91" s="3">
        <v>0</v>
      </c>
      <c r="N91" s="3">
        <v>0.6</v>
      </c>
      <c r="O91" s="3">
        <v>0</v>
      </c>
      <c r="P91" s="3">
        <v>0</v>
      </c>
      <c r="Q91" s="3">
        <v>16</v>
      </c>
      <c r="R91" s="55">
        <v>8</v>
      </c>
      <c r="S91" s="56"/>
      <c r="T91" s="3">
        <v>11</v>
      </c>
      <c r="U91" s="55">
        <v>2.2000000000000002</v>
      </c>
      <c r="V91" s="56"/>
      <c r="W91" s="3" t="s">
        <v>68</v>
      </c>
      <c r="X91" s="3" t="s">
        <v>68</v>
      </c>
      <c r="Y91" s="3">
        <v>0</v>
      </c>
      <c r="Z91" s="3">
        <v>0</v>
      </c>
    </row>
    <row r="92" spans="1:28" ht="21.75" customHeight="1" x14ac:dyDescent="0.25">
      <c r="A92" s="2"/>
      <c r="B92" s="2"/>
      <c r="C92" s="53" t="s">
        <v>108</v>
      </c>
      <c r="D92" s="54"/>
      <c r="E92" s="2" t="s">
        <v>36</v>
      </c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55"/>
      <c r="S92" s="56"/>
      <c r="T92" s="3"/>
      <c r="U92" s="55"/>
      <c r="V92" s="56"/>
      <c r="W92" s="3"/>
      <c r="X92" s="3"/>
      <c r="Y92" s="3"/>
      <c r="Z92" s="3"/>
    </row>
    <row r="93" spans="1:28" ht="12.2" customHeight="1" x14ac:dyDescent="0.25">
      <c r="A93" s="84" t="s">
        <v>37</v>
      </c>
      <c r="B93" s="85"/>
      <c r="C93" s="85"/>
      <c r="D93" s="85"/>
      <c r="E93" s="86"/>
      <c r="F93" s="21"/>
      <c r="G93" s="4">
        <f>SUM(G87:G91)</f>
        <v>19.099999999999998</v>
      </c>
      <c r="H93" s="4">
        <f>SUM(H87:H91)</f>
        <v>13.5</v>
      </c>
      <c r="I93" s="4">
        <f>SUM(I87:I91)</f>
        <v>93.699999999999989</v>
      </c>
      <c r="J93" s="4">
        <f>SUM(J87:J91)</f>
        <v>588</v>
      </c>
      <c r="K93" s="4">
        <f t="shared" ref="K93:O93" si="10">SUM(K87:K90)</f>
        <v>0.09</v>
      </c>
      <c r="L93" s="4">
        <v>4</v>
      </c>
      <c r="M93" s="4">
        <f t="shared" si="10"/>
        <v>0</v>
      </c>
      <c r="N93" s="4">
        <f>SUM(N87:N91)</f>
        <v>1.6</v>
      </c>
      <c r="O93" s="4">
        <f t="shared" si="10"/>
        <v>0</v>
      </c>
      <c r="P93" s="4">
        <f>SUM(P87:P91)</f>
        <v>0.12000000000000001</v>
      </c>
      <c r="Q93" s="4">
        <f>SUM(Q87:Q91)</f>
        <v>64.02000000000001</v>
      </c>
      <c r="R93" s="79">
        <f>SUM(R87:S91)</f>
        <v>48.17</v>
      </c>
      <c r="S93" s="80"/>
      <c r="T93" s="4">
        <f>SUM(T87:T91)</f>
        <v>48.8</v>
      </c>
      <c r="U93" s="79">
        <f>SUM(U87:V90)</f>
        <v>2.7099999999999995</v>
      </c>
      <c r="V93" s="80"/>
      <c r="W93" s="4">
        <f>SUM(W87:W91)</f>
        <v>64.599999999999994</v>
      </c>
      <c r="X93" s="4">
        <f>SUM(X87:X91)</f>
        <v>0</v>
      </c>
      <c r="Y93" s="4">
        <v>0</v>
      </c>
      <c r="Z93" s="4">
        <v>0</v>
      </c>
    </row>
    <row r="94" spans="1:28" ht="14.85" customHeight="1" x14ac:dyDescent="0.25">
      <c r="A94" s="62" t="s">
        <v>38</v>
      </c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89"/>
    </row>
    <row r="95" spans="1:28" ht="21.75" customHeight="1" x14ac:dyDescent="0.25">
      <c r="A95" s="2">
        <v>2004</v>
      </c>
      <c r="B95" s="2">
        <v>40</v>
      </c>
      <c r="C95" s="53" t="s">
        <v>124</v>
      </c>
      <c r="D95" s="54"/>
      <c r="E95" s="2">
        <v>60</v>
      </c>
      <c r="F95" s="2"/>
      <c r="G95" s="3">
        <v>1</v>
      </c>
      <c r="H95" s="3">
        <v>2</v>
      </c>
      <c r="I95" s="3">
        <v>4.9000000000000004</v>
      </c>
      <c r="J95" s="3">
        <v>45</v>
      </c>
      <c r="K95" s="3">
        <v>0.04</v>
      </c>
      <c r="L95" s="3">
        <v>1.79</v>
      </c>
      <c r="M95" s="3">
        <v>0</v>
      </c>
      <c r="N95" s="3">
        <v>0</v>
      </c>
      <c r="O95" s="3">
        <v>0</v>
      </c>
      <c r="P95" s="3">
        <v>0.03</v>
      </c>
      <c r="Q95" s="3">
        <v>11.07</v>
      </c>
      <c r="R95" s="55">
        <v>11.72</v>
      </c>
      <c r="S95" s="56"/>
      <c r="T95" s="3">
        <v>0</v>
      </c>
      <c r="U95" s="55">
        <v>0.37</v>
      </c>
      <c r="V95" s="56"/>
      <c r="W95" s="3">
        <v>0</v>
      </c>
      <c r="X95" s="3">
        <v>0</v>
      </c>
      <c r="Y95" s="27">
        <v>0</v>
      </c>
      <c r="Z95" s="36">
        <v>0</v>
      </c>
      <c r="AA95" s="35"/>
      <c r="AB95" s="35"/>
    </row>
    <row r="96" spans="1:28" ht="21.75" customHeight="1" x14ac:dyDescent="0.25">
      <c r="A96" s="2">
        <v>2004</v>
      </c>
      <c r="B96" s="2">
        <v>63</v>
      </c>
      <c r="C96" s="53" t="s">
        <v>87</v>
      </c>
      <c r="D96" s="54"/>
      <c r="E96" s="2">
        <v>200</v>
      </c>
      <c r="F96" s="2"/>
      <c r="G96" s="3">
        <v>2.1</v>
      </c>
      <c r="H96" s="3">
        <v>5.6</v>
      </c>
      <c r="I96" s="3">
        <v>7.3</v>
      </c>
      <c r="J96" s="3">
        <v>88</v>
      </c>
      <c r="K96" s="3">
        <v>0</v>
      </c>
      <c r="L96" s="3">
        <v>12</v>
      </c>
      <c r="M96" s="3">
        <v>0</v>
      </c>
      <c r="N96" s="3">
        <v>0</v>
      </c>
      <c r="O96" s="3">
        <v>0</v>
      </c>
      <c r="P96" s="3">
        <v>0</v>
      </c>
      <c r="Q96" s="3">
        <v>35.799999999999997</v>
      </c>
      <c r="R96" s="55">
        <v>12.8</v>
      </c>
      <c r="S96" s="56"/>
      <c r="T96" s="3">
        <v>0</v>
      </c>
      <c r="U96" s="55">
        <v>0.4</v>
      </c>
      <c r="V96" s="56"/>
      <c r="W96" s="3">
        <v>0</v>
      </c>
      <c r="X96" s="3">
        <v>0</v>
      </c>
      <c r="Y96" s="3">
        <v>0</v>
      </c>
      <c r="Z96" s="11">
        <v>0</v>
      </c>
    </row>
    <row r="97" spans="1:26" ht="21.75" customHeight="1" x14ac:dyDescent="0.25">
      <c r="A97" s="2">
        <v>2003</v>
      </c>
      <c r="B97" s="2">
        <v>146</v>
      </c>
      <c r="C97" s="53" t="s">
        <v>46</v>
      </c>
      <c r="D97" s="54"/>
      <c r="E97" s="2">
        <v>180</v>
      </c>
      <c r="F97" s="2"/>
      <c r="G97" s="3">
        <v>3.7</v>
      </c>
      <c r="H97" s="3">
        <v>5.8</v>
      </c>
      <c r="I97" s="3">
        <v>26</v>
      </c>
      <c r="J97" s="3">
        <v>168.2</v>
      </c>
      <c r="K97" s="3">
        <v>0.1</v>
      </c>
      <c r="L97" s="3">
        <v>13.8</v>
      </c>
      <c r="M97" s="3">
        <v>0</v>
      </c>
      <c r="N97" s="3">
        <v>0</v>
      </c>
      <c r="O97" s="3">
        <v>0</v>
      </c>
      <c r="P97" s="3">
        <v>0</v>
      </c>
      <c r="Q97" s="3">
        <v>47.5</v>
      </c>
      <c r="R97" s="55">
        <v>37.9</v>
      </c>
      <c r="S97" s="56"/>
      <c r="T97" s="3">
        <v>0</v>
      </c>
      <c r="U97" s="55">
        <v>1.4</v>
      </c>
      <c r="V97" s="56"/>
      <c r="W97" s="3">
        <v>0</v>
      </c>
      <c r="X97" s="3">
        <v>0</v>
      </c>
      <c r="Y97" s="3">
        <v>0</v>
      </c>
      <c r="Z97" s="3">
        <v>0</v>
      </c>
    </row>
    <row r="98" spans="1:26" ht="21.75" customHeight="1" x14ac:dyDescent="0.25">
      <c r="A98" s="2">
        <v>2004</v>
      </c>
      <c r="B98" s="2">
        <v>87</v>
      </c>
      <c r="C98" s="53" t="s">
        <v>81</v>
      </c>
      <c r="D98" s="54"/>
      <c r="E98" s="2" t="s">
        <v>95</v>
      </c>
      <c r="F98" s="2"/>
      <c r="G98" s="3">
        <v>8.6999999999999993</v>
      </c>
      <c r="H98" s="3">
        <v>8.4</v>
      </c>
      <c r="I98" s="3">
        <v>11.2</v>
      </c>
      <c r="J98" s="3">
        <v>157</v>
      </c>
      <c r="K98" s="3">
        <v>0.1</v>
      </c>
      <c r="L98" s="3">
        <v>6.4</v>
      </c>
      <c r="M98" s="3">
        <v>0</v>
      </c>
      <c r="N98" s="3">
        <v>0</v>
      </c>
      <c r="O98" s="3">
        <v>0</v>
      </c>
      <c r="P98" s="3">
        <v>0.1</v>
      </c>
      <c r="Q98" s="3">
        <v>20.100000000000001</v>
      </c>
      <c r="R98" s="55">
        <v>14.1</v>
      </c>
      <c r="S98" s="56"/>
      <c r="T98" s="3">
        <v>0</v>
      </c>
      <c r="U98" s="55">
        <v>0.5</v>
      </c>
      <c r="V98" s="56"/>
      <c r="W98" s="3">
        <v>0</v>
      </c>
      <c r="X98" s="3">
        <v>0</v>
      </c>
      <c r="Y98" s="3">
        <v>0</v>
      </c>
      <c r="Z98" s="3">
        <v>0</v>
      </c>
    </row>
    <row r="99" spans="1:26" ht="21.75" customHeight="1" x14ac:dyDescent="0.25">
      <c r="A99" s="2">
        <v>2004</v>
      </c>
      <c r="B99" s="2">
        <v>310</v>
      </c>
      <c r="C99" s="53" t="s">
        <v>39</v>
      </c>
      <c r="D99" s="54"/>
      <c r="E99" s="2" t="s">
        <v>34</v>
      </c>
      <c r="F99" s="2"/>
      <c r="G99" s="3">
        <v>0.5</v>
      </c>
      <c r="H99" s="3">
        <v>0.1</v>
      </c>
      <c r="I99" s="3">
        <v>30.9</v>
      </c>
      <c r="J99" s="3">
        <v>123</v>
      </c>
      <c r="K99" s="3">
        <v>0</v>
      </c>
      <c r="L99" s="3">
        <v>0.8</v>
      </c>
      <c r="M99" s="3">
        <v>0</v>
      </c>
      <c r="N99" s="3">
        <v>0</v>
      </c>
      <c r="O99" s="3">
        <v>0</v>
      </c>
      <c r="P99" s="3">
        <v>0</v>
      </c>
      <c r="Q99" s="3">
        <v>70.900000000000006</v>
      </c>
      <c r="R99" s="55">
        <v>45.7</v>
      </c>
      <c r="S99" s="56"/>
      <c r="T99" s="3">
        <v>63.5</v>
      </c>
      <c r="U99" s="55">
        <v>0</v>
      </c>
      <c r="V99" s="56"/>
      <c r="W99" s="3">
        <v>1.2</v>
      </c>
      <c r="X99" s="3">
        <v>0</v>
      </c>
      <c r="Y99" s="3">
        <v>0</v>
      </c>
      <c r="Z99" s="3">
        <v>0</v>
      </c>
    </row>
    <row r="100" spans="1:26" ht="12.2" customHeight="1" x14ac:dyDescent="0.25">
      <c r="A100" s="2">
        <v>2008</v>
      </c>
      <c r="B100" s="26" t="s">
        <v>79</v>
      </c>
      <c r="C100" s="53" t="s">
        <v>40</v>
      </c>
      <c r="D100" s="54"/>
      <c r="E100" s="2">
        <v>25</v>
      </c>
      <c r="F100" s="2"/>
      <c r="G100" s="3">
        <v>2</v>
      </c>
      <c r="H100" s="3">
        <v>0.3</v>
      </c>
      <c r="I100" s="3">
        <v>12.1</v>
      </c>
      <c r="J100" s="3">
        <v>61</v>
      </c>
      <c r="K100" s="3">
        <v>0</v>
      </c>
      <c r="L100" s="3">
        <v>0</v>
      </c>
      <c r="M100" s="3">
        <v>0</v>
      </c>
      <c r="N100" s="3">
        <v>0.5</v>
      </c>
      <c r="O100" s="3">
        <v>0</v>
      </c>
      <c r="P100" s="3">
        <v>0</v>
      </c>
      <c r="Q100" s="3">
        <v>5.2</v>
      </c>
      <c r="R100" s="55">
        <v>7.4</v>
      </c>
      <c r="S100" s="56"/>
      <c r="T100" s="3">
        <v>18.899999999999999</v>
      </c>
      <c r="U100" s="55">
        <v>0.5</v>
      </c>
      <c r="V100" s="56"/>
      <c r="W100" s="3">
        <v>32.299999999999997</v>
      </c>
      <c r="X100" s="3">
        <v>0</v>
      </c>
      <c r="Y100" s="3">
        <v>0</v>
      </c>
      <c r="Z100" s="3">
        <v>0</v>
      </c>
    </row>
    <row r="101" spans="1:26" ht="12.2" customHeight="1" x14ac:dyDescent="0.25">
      <c r="A101" s="2">
        <v>2008</v>
      </c>
      <c r="B101" s="26" t="s">
        <v>80</v>
      </c>
      <c r="C101" s="53" t="s">
        <v>41</v>
      </c>
      <c r="D101" s="54"/>
      <c r="E101" s="2">
        <v>40</v>
      </c>
      <c r="F101" s="2"/>
      <c r="G101" s="3">
        <v>2.6</v>
      </c>
      <c r="H101" s="3">
        <v>0.5</v>
      </c>
      <c r="I101" s="3">
        <v>13.4</v>
      </c>
      <c r="J101" s="3">
        <v>76</v>
      </c>
      <c r="K101" s="3">
        <v>0.1</v>
      </c>
      <c r="L101" s="3">
        <v>0</v>
      </c>
      <c r="M101" s="3">
        <v>0</v>
      </c>
      <c r="N101" s="3">
        <v>0.9</v>
      </c>
      <c r="O101" s="3">
        <v>0</v>
      </c>
      <c r="P101" s="3">
        <v>0</v>
      </c>
      <c r="Q101" s="3">
        <v>7.2</v>
      </c>
      <c r="R101" s="55">
        <v>7.6</v>
      </c>
      <c r="S101" s="56"/>
      <c r="T101" s="3">
        <v>34.799999999999997</v>
      </c>
      <c r="U101" s="55">
        <v>1.6</v>
      </c>
      <c r="V101" s="56"/>
      <c r="W101" s="3">
        <v>54.4</v>
      </c>
      <c r="X101" s="3">
        <v>2.2000000000000002</v>
      </c>
      <c r="Y101" s="3">
        <v>0</v>
      </c>
      <c r="Z101" s="3">
        <v>0</v>
      </c>
    </row>
    <row r="102" spans="1:26" ht="12.2" customHeight="1" x14ac:dyDescent="0.25">
      <c r="A102" s="76" t="s">
        <v>37</v>
      </c>
      <c r="B102" s="77"/>
      <c r="C102" s="77"/>
      <c r="D102" s="77"/>
      <c r="E102" s="78"/>
      <c r="F102" s="21"/>
      <c r="G102" s="4">
        <f>SUM(G95:G101)</f>
        <v>20.6</v>
      </c>
      <c r="H102" s="4">
        <f>SUM(H95:H101)</f>
        <v>22.7</v>
      </c>
      <c r="I102" s="4">
        <f>SUM(I95:I101)</f>
        <v>105.80000000000001</v>
      </c>
      <c r="J102" s="4">
        <f t="shared" ref="J102:Q102" si="11">SUM(J95:J101)</f>
        <v>718.2</v>
      </c>
      <c r="K102" s="4">
        <f t="shared" si="11"/>
        <v>0.34</v>
      </c>
      <c r="L102" s="4">
        <f t="shared" si="11"/>
        <v>34.79</v>
      </c>
      <c r="M102" s="4">
        <f t="shared" si="11"/>
        <v>0</v>
      </c>
      <c r="N102" s="4">
        <f t="shared" si="11"/>
        <v>1.4</v>
      </c>
      <c r="O102" s="4">
        <f t="shared" si="11"/>
        <v>0</v>
      </c>
      <c r="P102" s="4">
        <f t="shared" si="11"/>
        <v>0.13</v>
      </c>
      <c r="Q102" s="4">
        <f t="shared" si="11"/>
        <v>197.76999999999998</v>
      </c>
      <c r="R102" s="79">
        <f>SUM(R95:S101)</f>
        <v>137.22</v>
      </c>
      <c r="S102" s="80"/>
      <c r="T102" s="4">
        <f>SUM(T95:T101)</f>
        <v>117.2</v>
      </c>
      <c r="U102" s="79">
        <f>SUM(U95:V101)</f>
        <v>4.7699999999999996</v>
      </c>
      <c r="V102" s="80"/>
      <c r="W102" s="4">
        <f>SUM(W95:W101)</f>
        <v>87.9</v>
      </c>
      <c r="X102" s="4">
        <f>SUM(X95:X101)</f>
        <v>2.2000000000000002</v>
      </c>
      <c r="Y102" s="4">
        <v>0</v>
      </c>
      <c r="Z102" s="4">
        <v>0</v>
      </c>
    </row>
    <row r="103" spans="1:26" ht="12.2" customHeight="1" x14ac:dyDescent="0.25">
      <c r="A103" s="76" t="s">
        <v>42</v>
      </c>
      <c r="B103" s="77"/>
      <c r="C103" s="77"/>
      <c r="D103" s="77"/>
      <c r="E103" s="78"/>
      <c r="F103" s="21"/>
      <c r="G103" s="4">
        <f>SUM(G93,G102)</f>
        <v>39.700000000000003</v>
      </c>
      <c r="H103" s="4">
        <f>SUM(H93,H102)</f>
        <v>36.200000000000003</v>
      </c>
      <c r="I103" s="4">
        <f>SUM(I93,I102)</f>
        <v>199.5</v>
      </c>
      <c r="J103" s="4">
        <f>SUM(J93,J102)</f>
        <v>1306.2</v>
      </c>
      <c r="K103" s="4">
        <v>0.2</v>
      </c>
      <c r="L103" s="4">
        <f>SUM(L93,L102)</f>
        <v>38.79</v>
      </c>
      <c r="M103" s="4">
        <f>SUM(M93,M102)</f>
        <v>0</v>
      </c>
      <c r="N103" s="4">
        <f>SUM(N93,N102)</f>
        <v>3</v>
      </c>
      <c r="O103" s="4">
        <f>SUM(O93,O102)</f>
        <v>0</v>
      </c>
      <c r="P103" s="4">
        <v>0.1</v>
      </c>
      <c r="Q103" s="4">
        <f>SUM(Q93,Q102)</f>
        <v>261.78999999999996</v>
      </c>
      <c r="R103" s="79">
        <f>SUM(R93,R102)</f>
        <v>185.39</v>
      </c>
      <c r="S103" s="80"/>
      <c r="T103" s="4">
        <f>SUM(T93,T102)</f>
        <v>166</v>
      </c>
      <c r="U103" s="79">
        <f>SUM(U93,U102)</f>
        <v>7.4799999999999986</v>
      </c>
      <c r="V103" s="80"/>
      <c r="W103" s="4">
        <f>SUM(W93,W102)</f>
        <v>152.5</v>
      </c>
      <c r="X103" s="4">
        <f>SUM(X93,X102)</f>
        <v>2.2000000000000002</v>
      </c>
      <c r="Y103" s="4">
        <v>0</v>
      </c>
      <c r="Z103" s="4">
        <v>0</v>
      </c>
    </row>
    <row r="104" spans="1:26" ht="14.25" customHeight="1" x14ac:dyDescent="0.25">
      <c r="A104" s="76" t="s">
        <v>43</v>
      </c>
      <c r="B104" s="77"/>
      <c r="C104" s="77"/>
      <c r="D104" s="77"/>
      <c r="E104" s="78"/>
      <c r="F104" s="21"/>
      <c r="G104" s="5">
        <v>1</v>
      </c>
      <c r="H104" s="5">
        <v>1</v>
      </c>
      <c r="I104" s="5">
        <v>5.5</v>
      </c>
      <c r="J104" s="7" t="s">
        <v>4</v>
      </c>
      <c r="K104" s="7" t="s">
        <v>4</v>
      </c>
      <c r="L104" s="7" t="s">
        <v>4</v>
      </c>
      <c r="M104" s="7" t="s">
        <v>4</v>
      </c>
      <c r="N104" s="7" t="s">
        <v>4</v>
      </c>
      <c r="O104" s="7" t="s">
        <v>4</v>
      </c>
      <c r="P104" s="7" t="s">
        <v>4</v>
      </c>
      <c r="Q104" s="7" t="s">
        <v>4</v>
      </c>
      <c r="R104" s="81" t="s">
        <v>4</v>
      </c>
      <c r="S104" s="81"/>
      <c r="T104" s="7" t="s">
        <v>4</v>
      </c>
      <c r="U104" s="81" t="s">
        <v>4</v>
      </c>
      <c r="V104" s="81"/>
      <c r="W104" s="7" t="s">
        <v>4</v>
      </c>
      <c r="X104" s="7" t="s">
        <v>4</v>
      </c>
      <c r="Y104" s="7" t="s">
        <v>4</v>
      </c>
      <c r="Z104" s="7" t="s">
        <v>4</v>
      </c>
    </row>
    <row r="105" spans="1:26" ht="14.25" customHeight="1" x14ac:dyDescent="0.25">
      <c r="A105" s="75" t="s">
        <v>53</v>
      </c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</row>
    <row r="106" spans="1:26" ht="14.25" customHeight="1" x14ac:dyDescent="0.25">
      <c r="A106" s="94"/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5" t="s">
        <v>4</v>
      </c>
      <c r="W106" s="95"/>
      <c r="X106" s="95"/>
      <c r="Y106" s="95"/>
      <c r="Z106" s="95"/>
    </row>
    <row r="107" spans="1:26" ht="14.25" customHeight="1" x14ac:dyDescent="0.25">
      <c r="A107" s="95"/>
      <c r="B107" s="95"/>
      <c r="C107" s="95"/>
      <c r="D107" s="97" t="s">
        <v>54</v>
      </c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5" t="s">
        <v>4</v>
      </c>
      <c r="T107" s="95"/>
      <c r="U107" s="95"/>
      <c r="V107" s="95"/>
      <c r="W107" s="95"/>
      <c r="X107" s="95"/>
      <c r="Y107" s="95"/>
      <c r="Z107" s="95"/>
    </row>
    <row r="108" spans="1:26" ht="2.85" customHeight="1" x14ac:dyDescent="0.25">
      <c r="A108" s="96"/>
      <c r="B108" s="96"/>
      <c r="C108" s="96"/>
      <c r="D108" s="96" t="s">
        <v>4</v>
      </c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</row>
    <row r="109" spans="1:26" ht="13.5" customHeight="1" x14ac:dyDescent="0.25">
      <c r="A109" s="65" t="s">
        <v>6</v>
      </c>
      <c r="B109" s="65" t="s">
        <v>7</v>
      </c>
      <c r="C109" s="67" t="s">
        <v>8</v>
      </c>
      <c r="D109" s="68"/>
      <c r="E109" s="65" t="s">
        <v>9</v>
      </c>
      <c r="F109" s="65" t="s">
        <v>69</v>
      </c>
      <c r="G109" s="57" t="s">
        <v>10</v>
      </c>
      <c r="H109" s="58"/>
      <c r="I109" s="59"/>
      <c r="J109" s="71" t="s">
        <v>11</v>
      </c>
      <c r="K109" s="57" t="s">
        <v>12</v>
      </c>
      <c r="L109" s="58"/>
      <c r="M109" s="58"/>
      <c r="N109" s="58"/>
      <c r="O109" s="58"/>
      <c r="P109" s="59"/>
      <c r="Q109" s="57" t="s">
        <v>13</v>
      </c>
      <c r="R109" s="58"/>
      <c r="S109" s="58"/>
      <c r="T109" s="58"/>
      <c r="U109" s="58"/>
      <c r="V109" s="58"/>
      <c r="W109" s="58"/>
      <c r="X109" s="58"/>
      <c r="Y109" s="58"/>
      <c r="Z109" s="59"/>
    </row>
    <row r="110" spans="1:26" ht="31.35" customHeight="1" x14ac:dyDescent="0.25">
      <c r="A110" s="66"/>
      <c r="B110" s="66"/>
      <c r="C110" s="69"/>
      <c r="D110" s="70"/>
      <c r="E110" s="66"/>
      <c r="F110" s="66"/>
      <c r="G110" s="1" t="s">
        <v>14</v>
      </c>
      <c r="H110" s="1" t="s">
        <v>15</v>
      </c>
      <c r="I110" s="1" t="s">
        <v>16</v>
      </c>
      <c r="J110" s="72"/>
      <c r="K110" s="1" t="s">
        <v>17</v>
      </c>
      <c r="L110" s="1" t="s">
        <v>18</v>
      </c>
      <c r="M110" s="1" t="s">
        <v>19</v>
      </c>
      <c r="N110" s="1" t="s">
        <v>20</v>
      </c>
      <c r="O110" s="1" t="s">
        <v>21</v>
      </c>
      <c r="P110" s="1" t="s">
        <v>22</v>
      </c>
      <c r="Q110" s="1" t="s">
        <v>23</v>
      </c>
      <c r="R110" s="60" t="s">
        <v>24</v>
      </c>
      <c r="S110" s="61"/>
      <c r="T110" s="1" t="s">
        <v>25</v>
      </c>
      <c r="U110" s="60" t="s">
        <v>26</v>
      </c>
      <c r="V110" s="61"/>
      <c r="W110" s="1" t="s">
        <v>27</v>
      </c>
      <c r="X110" s="1" t="s">
        <v>28</v>
      </c>
      <c r="Y110" s="1" t="s">
        <v>29</v>
      </c>
      <c r="Z110" s="1" t="s">
        <v>30</v>
      </c>
    </row>
    <row r="111" spans="1:26" ht="14.85" customHeight="1" x14ac:dyDescent="0.25">
      <c r="A111" s="62" t="s">
        <v>31</v>
      </c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4"/>
    </row>
    <row r="112" spans="1:26" ht="21.75" customHeight="1" x14ac:dyDescent="0.25">
      <c r="A112" s="2">
        <v>2008</v>
      </c>
      <c r="B112" s="2" t="s">
        <v>44</v>
      </c>
      <c r="C112" s="53" t="s">
        <v>40</v>
      </c>
      <c r="D112" s="54"/>
      <c r="E112" s="2">
        <v>50</v>
      </c>
      <c r="F112" s="2"/>
      <c r="G112" s="3">
        <v>4</v>
      </c>
      <c r="H112" s="3">
        <v>0.5</v>
      </c>
      <c r="I112" s="3">
        <v>24.2</v>
      </c>
      <c r="J112" s="3">
        <v>122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  <c r="P112" s="3">
        <v>0</v>
      </c>
      <c r="Q112" s="3">
        <v>10.4</v>
      </c>
      <c r="R112" s="55">
        <v>14.8</v>
      </c>
      <c r="S112" s="56"/>
      <c r="T112" s="3">
        <v>37.799999999999997</v>
      </c>
      <c r="U112" s="55">
        <v>1</v>
      </c>
      <c r="V112" s="56"/>
      <c r="W112" s="3">
        <v>64.599999999999994</v>
      </c>
      <c r="X112" s="3">
        <v>0</v>
      </c>
      <c r="Y112" s="3">
        <v>0</v>
      </c>
      <c r="Z112" s="3">
        <v>0</v>
      </c>
    </row>
    <row r="113" spans="1:26" ht="21" customHeight="1" x14ac:dyDescent="0.25">
      <c r="A113" s="2">
        <v>2004</v>
      </c>
      <c r="B113" s="2">
        <v>208</v>
      </c>
      <c r="C113" s="53" t="s">
        <v>93</v>
      </c>
      <c r="D113" s="54"/>
      <c r="E113" s="2" t="s">
        <v>75</v>
      </c>
      <c r="F113" s="2"/>
      <c r="G113" s="3">
        <v>6.7</v>
      </c>
      <c r="H113" s="3">
        <v>7.6</v>
      </c>
      <c r="I113" s="3">
        <v>32.6</v>
      </c>
      <c r="J113" s="3">
        <v>222</v>
      </c>
      <c r="K113" s="3">
        <v>0.12</v>
      </c>
      <c r="L113" s="3">
        <v>0.47</v>
      </c>
      <c r="M113" s="3">
        <v>0</v>
      </c>
      <c r="N113" s="3">
        <v>0</v>
      </c>
      <c r="O113" s="3">
        <v>0</v>
      </c>
      <c r="P113" s="3">
        <v>0.16</v>
      </c>
      <c r="Q113" s="3">
        <v>120.25</v>
      </c>
      <c r="R113" s="55">
        <v>32.58</v>
      </c>
      <c r="S113" s="56"/>
      <c r="T113" s="3">
        <v>0</v>
      </c>
      <c r="U113" s="55">
        <v>1.65</v>
      </c>
      <c r="V113" s="56"/>
      <c r="W113" s="3">
        <v>0</v>
      </c>
      <c r="X113" s="3">
        <v>0</v>
      </c>
      <c r="Y113" s="3">
        <v>0</v>
      </c>
      <c r="Z113" s="3">
        <v>0</v>
      </c>
    </row>
    <row r="114" spans="1:26" ht="30.75" customHeight="1" x14ac:dyDescent="0.25">
      <c r="A114" s="20">
        <v>2004</v>
      </c>
      <c r="B114" s="2">
        <v>302</v>
      </c>
      <c r="C114" s="105" t="s">
        <v>89</v>
      </c>
      <c r="D114" s="48"/>
      <c r="E114" s="2">
        <v>200</v>
      </c>
      <c r="F114" s="2"/>
      <c r="G114" s="3">
        <v>0.2</v>
      </c>
      <c r="H114" s="3">
        <v>0</v>
      </c>
      <c r="I114" s="3">
        <v>9.3000000000000007</v>
      </c>
      <c r="J114" s="3">
        <v>38</v>
      </c>
      <c r="K114" s="3">
        <v>0</v>
      </c>
      <c r="L114" s="3">
        <v>1.1200000000000001</v>
      </c>
      <c r="M114" s="3">
        <v>0</v>
      </c>
      <c r="N114" s="3">
        <v>0.01</v>
      </c>
      <c r="O114" s="3">
        <v>0</v>
      </c>
      <c r="P114" s="3">
        <v>0</v>
      </c>
      <c r="Q114" s="3">
        <v>2.73</v>
      </c>
      <c r="R114" s="51">
        <v>0.73</v>
      </c>
      <c r="S114" s="52"/>
      <c r="T114" s="3">
        <v>0</v>
      </c>
      <c r="U114" s="51">
        <v>0.06</v>
      </c>
      <c r="V114" s="52"/>
      <c r="W114" s="3">
        <v>0</v>
      </c>
      <c r="X114" s="3">
        <v>0</v>
      </c>
      <c r="Y114" s="3">
        <v>0</v>
      </c>
      <c r="Z114" s="3">
        <v>0</v>
      </c>
    </row>
    <row r="115" spans="1:26" ht="30.75" customHeight="1" x14ac:dyDescent="0.25">
      <c r="A115" s="2">
        <v>2018</v>
      </c>
      <c r="B115" s="2">
        <v>5</v>
      </c>
      <c r="C115" s="53" t="s">
        <v>35</v>
      </c>
      <c r="D115" s="54"/>
      <c r="E115" s="2" t="s">
        <v>36</v>
      </c>
      <c r="F115" s="2"/>
      <c r="G115" s="3">
        <v>0.4</v>
      </c>
      <c r="H115" s="3">
        <v>0.4</v>
      </c>
      <c r="I115" s="3">
        <v>9.8000000000000007</v>
      </c>
      <c r="J115" s="3">
        <v>47</v>
      </c>
      <c r="K115" s="3">
        <v>0</v>
      </c>
      <c r="L115" s="3">
        <v>10</v>
      </c>
      <c r="M115" s="3">
        <v>0</v>
      </c>
      <c r="N115" s="3">
        <v>0.6</v>
      </c>
      <c r="O115" s="3">
        <v>0</v>
      </c>
      <c r="P115" s="3">
        <v>0</v>
      </c>
      <c r="Q115" s="3">
        <v>16</v>
      </c>
      <c r="R115" s="55">
        <v>8</v>
      </c>
      <c r="S115" s="56"/>
      <c r="T115" s="3">
        <v>11</v>
      </c>
      <c r="U115" s="55">
        <v>2.2000000000000002</v>
      </c>
      <c r="V115" s="56"/>
      <c r="W115" s="3" t="s">
        <v>68</v>
      </c>
      <c r="X115" s="3" t="s">
        <v>68</v>
      </c>
      <c r="Y115" s="3">
        <v>0</v>
      </c>
      <c r="Z115" s="3">
        <v>0</v>
      </c>
    </row>
    <row r="116" spans="1:26" ht="12.2" customHeight="1" x14ac:dyDescent="0.25">
      <c r="A116" s="76" t="s">
        <v>37</v>
      </c>
      <c r="B116" s="77"/>
      <c r="C116" s="77"/>
      <c r="D116" s="77"/>
      <c r="E116" s="78"/>
      <c r="F116" s="21"/>
      <c r="G116" s="4">
        <f>SUM(G112:G115)</f>
        <v>11.299999999999999</v>
      </c>
      <c r="H116" s="4">
        <f t="shared" ref="H116:M116" si="12">SUM(H112:H115)</f>
        <v>8.5</v>
      </c>
      <c r="I116" s="4">
        <f>SUM(I112:I115)</f>
        <v>75.899999999999991</v>
      </c>
      <c r="J116" s="4">
        <f>SUM(J112:J115)</f>
        <v>429</v>
      </c>
      <c r="K116" s="4">
        <f t="shared" si="12"/>
        <v>0.12</v>
      </c>
      <c r="L116" s="4">
        <f>SUM(L112:L115)</f>
        <v>11.59</v>
      </c>
      <c r="M116" s="4">
        <f t="shared" si="12"/>
        <v>0</v>
      </c>
      <c r="N116" s="4">
        <f>SUM(N112:N115)</f>
        <v>1.6099999999999999</v>
      </c>
      <c r="O116" s="4">
        <f>SUM(O112:O115)</f>
        <v>0</v>
      </c>
      <c r="P116" s="4">
        <f>SUM(P112:P115)</f>
        <v>0.16</v>
      </c>
      <c r="Q116" s="4">
        <f>SUM(Q112:Q115)</f>
        <v>149.38</v>
      </c>
      <c r="R116" s="79">
        <f>SUM(R112:S115)</f>
        <v>56.109999999999992</v>
      </c>
      <c r="S116" s="80"/>
      <c r="T116" s="4">
        <f>SUM(T112:T115)</f>
        <v>48.8</v>
      </c>
      <c r="U116" s="79">
        <f>SUM(U112:V115)</f>
        <v>4.91</v>
      </c>
      <c r="V116" s="80"/>
      <c r="W116" s="4">
        <f>SUM(W112:W115)</f>
        <v>64.599999999999994</v>
      </c>
      <c r="X116" s="4">
        <f>SUM(X112:X115)</f>
        <v>0</v>
      </c>
      <c r="Y116" s="4">
        <v>0</v>
      </c>
      <c r="Z116" s="4">
        <v>0</v>
      </c>
    </row>
    <row r="117" spans="1:26" ht="14.85" customHeight="1" x14ac:dyDescent="0.25">
      <c r="A117" s="62" t="s">
        <v>38</v>
      </c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4"/>
    </row>
    <row r="118" spans="1:26" ht="21.75" customHeight="1" x14ac:dyDescent="0.25">
      <c r="A118" s="2">
        <v>2004</v>
      </c>
      <c r="B118" s="2">
        <v>21</v>
      </c>
      <c r="C118" s="53" t="s">
        <v>106</v>
      </c>
      <c r="D118" s="54"/>
      <c r="E118" s="2">
        <v>60</v>
      </c>
      <c r="F118" s="2"/>
      <c r="G118" s="3">
        <v>0.9</v>
      </c>
      <c r="H118" s="3">
        <v>2.7</v>
      </c>
      <c r="I118" s="3">
        <v>6.5</v>
      </c>
      <c r="J118" s="3">
        <v>56</v>
      </c>
      <c r="K118" s="3">
        <v>0.02</v>
      </c>
      <c r="L118" s="3">
        <v>3.8</v>
      </c>
      <c r="M118" s="3">
        <v>0</v>
      </c>
      <c r="N118" s="3">
        <v>0</v>
      </c>
      <c r="O118" s="3">
        <v>0</v>
      </c>
      <c r="P118" s="3">
        <v>0.02</v>
      </c>
      <c r="Q118" s="3">
        <v>20.84</v>
      </c>
      <c r="R118" s="55">
        <v>11</v>
      </c>
      <c r="S118" s="56"/>
      <c r="T118" s="3">
        <v>0</v>
      </c>
      <c r="U118" s="55">
        <v>0.54</v>
      </c>
      <c r="V118" s="56"/>
      <c r="W118" s="3">
        <v>0</v>
      </c>
      <c r="X118" s="3">
        <v>0</v>
      </c>
      <c r="Y118" s="3">
        <v>0</v>
      </c>
      <c r="Z118" s="3">
        <v>0</v>
      </c>
    </row>
    <row r="119" spans="1:26" ht="21.75" customHeight="1" x14ac:dyDescent="0.25">
      <c r="A119" s="2">
        <v>2004</v>
      </c>
      <c r="B119" s="2">
        <v>56</v>
      </c>
      <c r="C119" s="53" t="s">
        <v>82</v>
      </c>
      <c r="D119" s="54"/>
      <c r="E119" s="2">
        <v>200</v>
      </c>
      <c r="F119" s="2"/>
      <c r="G119" s="3">
        <v>1.9</v>
      </c>
      <c r="H119" s="3">
        <v>4</v>
      </c>
      <c r="I119" s="3">
        <v>12.6</v>
      </c>
      <c r="J119" s="3">
        <v>98</v>
      </c>
      <c r="K119" s="3">
        <v>0.1</v>
      </c>
      <c r="L119" s="3">
        <v>5.4</v>
      </c>
      <c r="M119" s="3">
        <v>0</v>
      </c>
      <c r="N119" s="3">
        <v>0</v>
      </c>
      <c r="O119" s="3">
        <v>0</v>
      </c>
      <c r="P119" s="3">
        <v>0</v>
      </c>
      <c r="Q119" s="3">
        <v>18.399999999999999</v>
      </c>
      <c r="R119" s="55">
        <v>18.5</v>
      </c>
      <c r="S119" s="56"/>
      <c r="T119" s="3">
        <v>0</v>
      </c>
      <c r="U119" s="55">
        <v>0.7</v>
      </c>
      <c r="V119" s="56"/>
      <c r="W119" s="3">
        <v>0</v>
      </c>
      <c r="X119" s="3">
        <v>0</v>
      </c>
      <c r="Y119" s="3">
        <v>0</v>
      </c>
      <c r="Z119" s="3">
        <v>0</v>
      </c>
    </row>
    <row r="120" spans="1:26" ht="21.75" customHeight="1" x14ac:dyDescent="0.25">
      <c r="A120" s="2">
        <v>2021</v>
      </c>
      <c r="B120" s="2">
        <v>119</v>
      </c>
      <c r="C120" s="53" t="s">
        <v>96</v>
      </c>
      <c r="D120" s="54"/>
      <c r="E120" s="2">
        <v>180</v>
      </c>
      <c r="F120" s="2"/>
      <c r="G120" s="8" t="s">
        <v>109</v>
      </c>
      <c r="H120" s="3">
        <v>18.2</v>
      </c>
      <c r="I120" s="3">
        <v>30.4</v>
      </c>
      <c r="J120" s="3">
        <v>366</v>
      </c>
      <c r="K120" s="3">
        <v>0.05</v>
      </c>
      <c r="L120" s="3">
        <v>5.4</v>
      </c>
      <c r="M120" s="3">
        <v>0</v>
      </c>
      <c r="N120" s="3">
        <v>0</v>
      </c>
      <c r="O120" s="3">
        <v>0</v>
      </c>
      <c r="P120" s="3">
        <v>0</v>
      </c>
      <c r="Q120" s="3">
        <v>18.399999999999999</v>
      </c>
      <c r="R120" s="55">
        <v>18.5</v>
      </c>
      <c r="S120" s="56"/>
      <c r="T120" s="3">
        <v>0</v>
      </c>
      <c r="U120" s="55">
        <v>0.7</v>
      </c>
      <c r="V120" s="56"/>
      <c r="W120" s="3">
        <v>0</v>
      </c>
      <c r="X120" s="3">
        <v>0</v>
      </c>
      <c r="Y120" s="3">
        <v>0</v>
      </c>
      <c r="Z120" s="3">
        <v>0</v>
      </c>
    </row>
    <row r="121" spans="1:26" ht="21.75" hidden="1" customHeight="1" x14ac:dyDescent="0.25">
      <c r="A121" s="20">
        <v>2004</v>
      </c>
      <c r="B121" s="2">
        <v>146</v>
      </c>
      <c r="C121" s="53"/>
      <c r="D121" s="54"/>
      <c r="E121" s="20">
        <v>200</v>
      </c>
      <c r="F121" s="20"/>
      <c r="G121" s="3">
        <v>4.0999999999999996</v>
      </c>
      <c r="H121" s="3">
        <v>6.3</v>
      </c>
      <c r="I121" s="3">
        <v>26.7</v>
      </c>
      <c r="J121" s="3">
        <v>187</v>
      </c>
      <c r="K121" s="3">
        <v>0.14000000000000001</v>
      </c>
      <c r="L121" s="3">
        <v>13.84</v>
      </c>
      <c r="M121" s="3">
        <v>0</v>
      </c>
      <c r="N121" s="3">
        <v>0</v>
      </c>
      <c r="O121" s="3">
        <v>0</v>
      </c>
      <c r="P121" s="3">
        <v>0</v>
      </c>
      <c r="Q121" s="3">
        <v>47.47</v>
      </c>
      <c r="R121" s="55">
        <v>37.869999999999997</v>
      </c>
      <c r="S121" s="56"/>
      <c r="T121" s="3">
        <v>0</v>
      </c>
      <c r="U121" s="55">
        <v>1.38</v>
      </c>
      <c r="V121" s="56"/>
      <c r="W121" s="3">
        <v>0</v>
      </c>
      <c r="X121" s="3">
        <v>0</v>
      </c>
      <c r="Y121" s="3">
        <v>0</v>
      </c>
      <c r="Z121" s="3">
        <v>0</v>
      </c>
    </row>
    <row r="122" spans="1:26" ht="21.75" customHeight="1" x14ac:dyDescent="0.25">
      <c r="A122" s="16">
        <v>1996</v>
      </c>
      <c r="B122" s="16">
        <v>301</v>
      </c>
      <c r="C122" s="82" t="s">
        <v>90</v>
      </c>
      <c r="D122" s="83"/>
      <c r="E122" s="16" t="s">
        <v>34</v>
      </c>
      <c r="F122" s="16"/>
      <c r="G122" s="3">
        <v>1.6</v>
      </c>
      <c r="H122" s="3">
        <v>1.5</v>
      </c>
      <c r="I122" s="3">
        <v>11.3</v>
      </c>
      <c r="J122" s="3">
        <v>62</v>
      </c>
      <c r="K122" s="3">
        <v>0.01</v>
      </c>
      <c r="L122" s="3">
        <v>0.26</v>
      </c>
      <c r="M122" s="3">
        <v>0</v>
      </c>
      <c r="N122" s="3">
        <v>0</v>
      </c>
      <c r="O122" s="3">
        <v>0</v>
      </c>
      <c r="P122" s="3">
        <v>0.06</v>
      </c>
      <c r="Q122" s="3">
        <v>53.06</v>
      </c>
      <c r="R122" s="55">
        <v>6.09</v>
      </c>
      <c r="S122" s="56"/>
      <c r="T122" s="3">
        <v>0</v>
      </c>
      <c r="U122" s="55">
        <v>7.0000000000000007E-2</v>
      </c>
      <c r="V122" s="56"/>
      <c r="W122" s="3">
        <v>0</v>
      </c>
      <c r="X122" s="3">
        <v>0</v>
      </c>
      <c r="Y122" s="3">
        <v>0</v>
      </c>
      <c r="Z122" s="3">
        <v>0</v>
      </c>
    </row>
    <row r="123" spans="1:26" ht="12.2" customHeight="1" x14ac:dyDescent="0.25">
      <c r="A123" s="16">
        <v>2008</v>
      </c>
      <c r="B123" s="37" t="s">
        <v>79</v>
      </c>
      <c r="C123" s="82" t="s">
        <v>40</v>
      </c>
      <c r="D123" s="83"/>
      <c r="E123" s="2">
        <v>25</v>
      </c>
      <c r="F123" s="2"/>
      <c r="G123" s="3">
        <v>2</v>
      </c>
      <c r="H123" s="3">
        <v>0.3</v>
      </c>
      <c r="I123" s="3">
        <v>12.1</v>
      </c>
      <c r="J123" s="3">
        <v>61</v>
      </c>
      <c r="K123" s="3">
        <v>0</v>
      </c>
      <c r="L123" s="3">
        <v>0</v>
      </c>
      <c r="M123" s="3">
        <v>0</v>
      </c>
      <c r="N123" s="3">
        <v>0.5</v>
      </c>
      <c r="O123" s="3">
        <v>0</v>
      </c>
      <c r="P123" s="3">
        <v>0</v>
      </c>
      <c r="Q123" s="3">
        <v>5.2</v>
      </c>
      <c r="R123" s="55">
        <v>7.4</v>
      </c>
      <c r="S123" s="56"/>
      <c r="T123" s="3">
        <v>18.899999999999999</v>
      </c>
      <c r="U123" s="55">
        <v>0.5</v>
      </c>
      <c r="V123" s="56"/>
      <c r="W123" s="3">
        <v>32.299999999999997</v>
      </c>
      <c r="X123" s="3">
        <v>0</v>
      </c>
      <c r="Y123" s="3">
        <v>0</v>
      </c>
      <c r="Z123" s="3">
        <v>0</v>
      </c>
    </row>
    <row r="124" spans="1:26" ht="12.2" customHeight="1" x14ac:dyDescent="0.25">
      <c r="A124" s="38">
        <v>2008</v>
      </c>
      <c r="B124" s="39" t="s">
        <v>80</v>
      </c>
      <c r="C124" s="103" t="s">
        <v>41</v>
      </c>
      <c r="D124" s="104"/>
      <c r="E124" s="42">
        <v>40</v>
      </c>
      <c r="F124" s="2"/>
      <c r="G124" s="3">
        <v>2.6</v>
      </c>
      <c r="H124" s="3">
        <v>0.5</v>
      </c>
      <c r="I124" s="3">
        <v>13.4</v>
      </c>
      <c r="J124" s="3">
        <v>76</v>
      </c>
      <c r="K124" s="3">
        <v>0.1</v>
      </c>
      <c r="L124" s="3">
        <v>0</v>
      </c>
      <c r="M124" s="3">
        <v>0</v>
      </c>
      <c r="N124" s="3">
        <v>0.9</v>
      </c>
      <c r="O124" s="3">
        <v>0</v>
      </c>
      <c r="P124" s="3">
        <v>0</v>
      </c>
      <c r="Q124" s="3">
        <v>7.2</v>
      </c>
      <c r="R124" s="55">
        <v>7.6</v>
      </c>
      <c r="S124" s="56"/>
      <c r="T124" s="3">
        <v>34.799999999999997</v>
      </c>
      <c r="U124" s="55">
        <v>1.6</v>
      </c>
      <c r="V124" s="56"/>
      <c r="W124" s="3">
        <v>54.4</v>
      </c>
      <c r="X124" s="3">
        <v>2.2000000000000002</v>
      </c>
      <c r="Y124" s="3">
        <v>0</v>
      </c>
      <c r="Z124" s="3">
        <v>0</v>
      </c>
    </row>
    <row r="125" spans="1:26" ht="12.2" hidden="1" customHeight="1" x14ac:dyDescent="0.25">
      <c r="A125" s="38">
        <v>2004</v>
      </c>
      <c r="B125" s="39" t="s">
        <v>107</v>
      </c>
      <c r="C125" s="103" t="s">
        <v>108</v>
      </c>
      <c r="D125" s="104"/>
      <c r="E125" s="38"/>
      <c r="F125" s="34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51"/>
      <c r="S125" s="52"/>
      <c r="T125" s="3"/>
      <c r="U125" s="51"/>
      <c r="V125" s="52"/>
      <c r="W125" s="3"/>
      <c r="X125" s="3"/>
      <c r="Y125" s="3"/>
      <c r="Z125" s="3"/>
    </row>
    <row r="126" spans="1:26" ht="12.2" customHeight="1" x14ac:dyDescent="0.25">
      <c r="A126" s="84" t="s">
        <v>37</v>
      </c>
      <c r="B126" s="85"/>
      <c r="C126" s="85"/>
      <c r="D126" s="85"/>
      <c r="E126" s="86"/>
      <c r="F126" s="21"/>
      <c r="G126" s="4">
        <v>27.5</v>
      </c>
      <c r="H126" s="4">
        <f>SUM(H118:H124)</f>
        <v>33.5</v>
      </c>
      <c r="I126" s="4">
        <f>SUM(I118:I124)</f>
        <v>113</v>
      </c>
      <c r="J126" s="4">
        <f>SUM(I118:J121)</f>
        <v>783.2</v>
      </c>
      <c r="K126" s="4">
        <f t="shared" ref="K126:Q126" si="13">SUM(K118:K124)</f>
        <v>0.42000000000000004</v>
      </c>
      <c r="L126" s="4">
        <f t="shared" si="13"/>
        <v>28.7</v>
      </c>
      <c r="M126" s="4">
        <f t="shared" si="13"/>
        <v>0</v>
      </c>
      <c r="N126" s="4">
        <f t="shared" si="13"/>
        <v>1.4</v>
      </c>
      <c r="O126" s="4">
        <f t="shared" si="13"/>
        <v>0</v>
      </c>
      <c r="P126" s="4">
        <f t="shared" si="13"/>
        <v>0.08</v>
      </c>
      <c r="Q126" s="4">
        <f t="shared" si="13"/>
        <v>170.56999999999996</v>
      </c>
      <c r="R126" s="79">
        <f>SUM(R118:S124)</f>
        <v>106.96000000000001</v>
      </c>
      <c r="S126" s="80"/>
      <c r="T126" s="4">
        <f>SUM(T118:T124)</f>
        <v>53.699999999999996</v>
      </c>
      <c r="U126" s="79">
        <f>SUM(U118:V124)</f>
        <v>5.49</v>
      </c>
      <c r="V126" s="80"/>
      <c r="W126" s="4">
        <f>SUM(W118:W124)</f>
        <v>86.699999999999989</v>
      </c>
      <c r="X126" s="4">
        <f>SUM(X118:X124)</f>
        <v>2.2000000000000002</v>
      </c>
      <c r="Y126" s="4">
        <v>0</v>
      </c>
      <c r="Z126" s="4">
        <v>0</v>
      </c>
    </row>
    <row r="127" spans="1:26" ht="12.2" customHeight="1" x14ac:dyDescent="0.25">
      <c r="A127" s="76" t="s">
        <v>42</v>
      </c>
      <c r="B127" s="77"/>
      <c r="C127" s="77"/>
      <c r="D127" s="77"/>
      <c r="E127" s="78"/>
      <c r="F127" s="21"/>
      <c r="G127" s="4">
        <f t="shared" ref="G127:R127" si="14">SUM(G116,G126)</f>
        <v>38.799999999999997</v>
      </c>
      <c r="H127" s="4">
        <f t="shared" si="14"/>
        <v>42</v>
      </c>
      <c r="I127" s="4">
        <f t="shared" si="14"/>
        <v>188.89999999999998</v>
      </c>
      <c r="J127" s="4">
        <f t="shared" si="14"/>
        <v>1212.2</v>
      </c>
      <c r="K127" s="4">
        <f t="shared" si="14"/>
        <v>0.54</v>
      </c>
      <c r="L127" s="4">
        <f t="shared" si="14"/>
        <v>40.29</v>
      </c>
      <c r="M127" s="4">
        <f t="shared" si="14"/>
        <v>0</v>
      </c>
      <c r="N127" s="4">
        <f t="shared" si="14"/>
        <v>3.01</v>
      </c>
      <c r="O127" s="4">
        <f t="shared" si="14"/>
        <v>0</v>
      </c>
      <c r="P127" s="4">
        <f t="shared" si="14"/>
        <v>0.24</v>
      </c>
      <c r="Q127" s="4">
        <f t="shared" si="14"/>
        <v>319.94999999999993</v>
      </c>
      <c r="R127" s="79">
        <f t="shared" si="14"/>
        <v>163.07</v>
      </c>
      <c r="S127" s="80"/>
      <c r="T127" s="4">
        <f>SUM(T116,T126)</f>
        <v>102.5</v>
      </c>
      <c r="U127" s="79">
        <f>SUM(U116,U126)</f>
        <v>10.4</v>
      </c>
      <c r="V127" s="80"/>
      <c r="W127" s="4">
        <f>SUM(W116,W126)</f>
        <v>151.29999999999998</v>
      </c>
      <c r="X127" s="4">
        <f>SUM(X116,X126)</f>
        <v>2.2000000000000002</v>
      </c>
      <c r="Y127" s="4">
        <v>0</v>
      </c>
      <c r="Z127" s="4">
        <v>0</v>
      </c>
    </row>
    <row r="128" spans="1:26" ht="14.25" customHeight="1" x14ac:dyDescent="0.25">
      <c r="A128" s="76" t="s">
        <v>43</v>
      </c>
      <c r="B128" s="77"/>
      <c r="C128" s="77"/>
      <c r="D128" s="77"/>
      <c r="E128" s="78"/>
      <c r="F128" s="21"/>
      <c r="G128" s="5">
        <v>1</v>
      </c>
      <c r="H128" s="5">
        <v>1</v>
      </c>
      <c r="I128" s="5">
        <v>4.8</v>
      </c>
      <c r="J128" s="7" t="s">
        <v>4</v>
      </c>
      <c r="K128" s="7" t="s">
        <v>4</v>
      </c>
      <c r="L128" s="7" t="s">
        <v>4</v>
      </c>
      <c r="M128" s="7" t="s">
        <v>4</v>
      </c>
      <c r="N128" s="7" t="s">
        <v>4</v>
      </c>
      <c r="O128" s="7" t="s">
        <v>4</v>
      </c>
      <c r="P128" s="7" t="s">
        <v>4</v>
      </c>
      <c r="Q128" s="7" t="s">
        <v>4</v>
      </c>
      <c r="R128" s="81" t="s">
        <v>4</v>
      </c>
      <c r="S128" s="81"/>
      <c r="T128" s="7" t="s">
        <v>4</v>
      </c>
      <c r="U128" s="81" t="s">
        <v>4</v>
      </c>
      <c r="V128" s="81"/>
      <c r="W128" s="7" t="s">
        <v>4</v>
      </c>
      <c r="X128" s="7" t="s">
        <v>4</v>
      </c>
      <c r="Y128" s="7" t="s">
        <v>4</v>
      </c>
      <c r="Z128" s="7" t="s">
        <v>4</v>
      </c>
    </row>
    <row r="129" spans="1:26" ht="14.25" customHeight="1" x14ac:dyDescent="0.25">
      <c r="A129" s="75" t="s">
        <v>56</v>
      </c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</row>
    <row r="130" spans="1:26" ht="14.25" customHeight="1" x14ac:dyDescent="0.25">
      <c r="A130" s="94"/>
      <c r="B130" s="94"/>
      <c r="C130" s="94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5" t="s">
        <v>4</v>
      </c>
      <c r="W130" s="95"/>
      <c r="X130" s="95"/>
      <c r="Y130" s="95"/>
      <c r="Z130" s="95"/>
    </row>
    <row r="131" spans="1:26" ht="14.25" customHeight="1" x14ac:dyDescent="0.25">
      <c r="A131" s="95" t="s">
        <v>4</v>
      </c>
      <c r="B131" s="95"/>
      <c r="C131" s="95"/>
      <c r="D131" s="97" t="s">
        <v>57</v>
      </c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97"/>
      <c r="R131" s="97"/>
      <c r="S131" s="95" t="s">
        <v>4</v>
      </c>
      <c r="T131" s="95"/>
      <c r="U131" s="95"/>
      <c r="V131" s="95"/>
      <c r="W131" s="95"/>
      <c r="X131" s="95"/>
      <c r="Y131" s="95"/>
      <c r="Z131" s="95"/>
    </row>
    <row r="132" spans="1:26" ht="2.85" customHeight="1" x14ac:dyDescent="0.25">
      <c r="A132" s="96"/>
      <c r="B132" s="96"/>
      <c r="C132" s="96"/>
      <c r="D132" s="96" t="s">
        <v>4</v>
      </c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</row>
    <row r="133" spans="1:26" ht="13.5" customHeight="1" x14ac:dyDescent="0.25">
      <c r="A133" s="65" t="s">
        <v>6</v>
      </c>
      <c r="B133" s="65" t="s">
        <v>7</v>
      </c>
      <c r="C133" s="67" t="s">
        <v>8</v>
      </c>
      <c r="D133" s="68"/>
      <c r="E133" s="65" t="s">
        <v>9</v>
      </c>
      <c r="F133" s="65" t="s">
        <v>69</v>
      </c>
      <c r="G133" s="57" t="s">
        <v>10</v>
      </c>
      <c r="H133" s="58"/>
      <c r="I133" s="59"/>
      <c r="J133" s="71" t="s">
        <v>11</v>
      </c>
      <c r="K133" s="57" t="s">
        <v>12</v>
      </c>
      <c r="L133" s="58"/>
      <c r="M133" s="58"/>
      <c r="N133" s="58"/>
      <c r="O133" s="58"/>
      <c r="P133" s="59"/>
      <c r="Q133" s="57" t="s">
        <v>13</v>
      </c>
      <c r="R133" s="58"/>
      <c r="S133" s="58"/>
      <c r="T133" s="58"/>
      <c r="U133" s="58"/>
      <c r="V133" s="58"/>
      <c r="W133" s="58"/>
      <c r="X133" s="58"/>
      <c r="Y133" s="58"/>
      <c r="Z133" s="59"/>
    </row>
    <row r="134" spans="1:26" ht="31.35" customHeight="1" x14ac:dyDescent="0.25">
      <c r="A134" s="66"/>
      <c r="B134" s="66"/>
      <c r="C134" s="69"/>
      <c r="D134" s="70"/>
      <c r="E134" s="66"/>
      <c r="F134" s="66"/>
      <c r="G134" s="1" t="s">
        <v>14</v>
      </c>
      <c r="H134" s="1" t="s">
        <v>15</v>
      </c>
      <c r="I134" s="1" t="s">
        <v>16</v>
      </c>
      <c r="J134" s="72"/>
      <c r="K134" s="1" t="s">
        <v>17</v>
      </c>
      <c r="L134" s="1" t="s">
        <v>18</v>
      </c>
      <c r="M134" s="1" t="s">
        <v>19</v>
      </c>
      <c r="N134" s="1" t="s">
        <v>20</v>
      </c>
      <c r="O134" s="1" t="s">
        <v>21</v>
      </c>
      <c r="P134" s="1" t="s">
        <v>22</v>
      </c>
      <c r="Q134" s="1" t="s">
        <v>23</v>
      </c>
      <c r="R134" s="60" t="s">
        <v>24</v>
      </c>
      <c r="S134" s="61"/>
      <c r="T134" s="1" t="s">
        <v>25</v>
      </c>
      <c r="U134" s="60" t="s">
        <v>26</v>
      </c>
      <c r="V134" s="61"/>
      <c r="W134" s="1" t="s">
        <v>27</v>
      </c>
      <c r="X134" s="1" t="s">
        <v>28</v>
      </c>
      <c r="Y134" s="1" t="s">
        <v>29</v>
      </c>
      <c r="Z134" s="1" t="s">
        <v>30</v>
      </c>
    </row>
    <row r="135" spans="1:26" ht="14.85" customHeight="1" x14ac:dyDescent="0.25">
      <c r="A135" s="62" t="s">
        <v>31</v>
      </c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4"/>
    </row>
    <row r="136" spans="1:26" ht="21.75" customHeight="1" x14ac:dyDescent="0.25">
      <c r="A136" s="2">
        <v>2008</v>
      </c>
      <c r="B136" s="2" t="s">
        <v>44</v>
      </c>
      <c r="C136" s="53" t="s">
        <v>40</v>
      </c>
      <c r="D136" s="54"/>
      <c r="E136" s="2">
        <v>50</v>
      </c>
      <c r="F136" s="2"/>
      <c r="G136" s="3">
        <v>4</v>
      </c>
      <c r="H136" s="3">
        <v>0.5</v>
      </c>
      <c r="I136" s="3">
        <v>24.2</v>
      </c>
      <c r="J136" s="3">
        <v>122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  <c r="P136" s="3">
        <v>0</v>
      </c>
      <c r="Q136" s="3">
        <v>10.4</v>
      </c>
      <c r="R136" s="55">
        <v>14.8</v>
      </c>
      <c r="S136" s="56"/>
      <c r="T136" s="3">
        <v>37.799999999999997</v>
      </c>
      <c r="U136" s="55">
        <v>1</v>
      </c>
      <c r="V136" s="56"/>
      <c r="W136" s="3">
        <v>64.599999999999994</v>
      </c>
      <c r="X136" s="3">
        <v>0</v>
      </c>
      <c r="Y136" s="3">
        <v>0</v>
      </c>
      <c r="Z136" s="3">
        <v>0</v>
      </c>
    </row>
    <row r="137" spans="1:26" ht="21.75" customHeight="1" x14ac:dyDescent="0.25">
      <c r="A137" s="2"/>
      <c r="B137" s="2">
        <v>1</v>
      </c>
      <c r="C137" s="12" t="s">
        <v>66</v>
      </c>
      <c r="D137" s="13"/>
      <c r="E137" s="2">
        <v>8</v>
      </c>
      <c r="F137" s="2"/>
      <c r="G137" s="3">
        <v>0</v>
      </c>
      <c r="H137" s="3">
        <v>6.6</v>
      </c>
      <c r="I137" s="3">
        <v>0.1</v>
      </c>
      <c r="J137" s="3">
        <v>59.8</v>
      </c>
      <c r="K137" s="3">
        <v>0</v>
      </c>
      <c r="L137" s="3">
        <v>0</v>
      </c>
      <c r="M137" s="3">
        <v>0.1</v>
      </c>
      <c r="N137" s="3">
        <v>0.2</v>
      </c>
      <c r="O137" s="3">
        <v>0.1</v>
      </c>
      <c r="P137" s="3">
        <v>0</v>
      </c>
      <c r="Q137" s="3">
        <v>1</v>
      </c>
      <c r="R137" s="51">
        <v>0</v>
      </c>
      <c r="S137" s="52"/>
      <c r="T137" s="3">
        <v>1.5</v>
      </c>
      <c r="U137" s="51">
        <v>0</v>
      </c>
      <c r="V137" s="52"/>
      <c r="W137" s="3">
        <v>1.2</v>
      </c>
      <c r="X137" s="3">
        <v>0</v>
      </c>
      <c r="Y137" s="3">
        <v>0</v>
      </c>
      <c r="Z137" s="3">
        <v>0</v>
      </c>
    </row>
    <row r="138" spans="1:26" ht="33" customHeight="1" x14ac:dyDescent="0.25">
      <c r="A138" s="2">
        <v>2004</v>
      </c>
      <c r="B138" s="2">
        <v>227</v>
      </c>
      <c r="C138" s="53" t="s">
        <v>92</v>
      </c>
      <c r="D138" s="54"/>
      <c r="E138" s="2" t="s">
        <v>75</v>
      </c>
      <c r="F138" s="2"/>
      <c r="G138" s="3">
        <v>6.5</v>
      </c>
      <c r="H138" s="3">
        <v>4.4000000000000004</v>
      </c>
      <c r="I138" s="3">
        <v>40</v>
      </c>
      <c r="J138" s="3">
        <v>233</v>
      </c>
      <c r="K138" s="3">
        <v>0.09</v>
      </c>
      <c r="L138" s="3">
        <v>0</v>
      </c>
      <c r="M138" s="3">
        <v>0</v>
      </c>
      <c r="N138" s="3" t="s">
        <v>68</v>
      </c>
      <c r="O138" s="3">
        <v>0</v>
      </c>
      <c r="P138" s="3">
        <v>0.02</v>
      </c>
      <c r="Q138" s="3">
        <v>11.06</v>
      </c>
      <c r="R138" s="55">
        <v>8.77</v>
      </c>
      <c r="S138" s="56"/>
      <c r="T138" s="3">
        <v>0</v>
      </c>
      <c r="U138" s="55">
        <v>0.88</v>
      </c>
      <c r="V138" s="56"/>
      <c r="W138" s="3">
        <v>0</v>
      </c>
      <c r="X138" s="3">
        <v>0</v>
      </c>
      <c r="Y138" s="3">
        <v>0</v>
      </c>
      <c r="Z138" s="3">
        <v>0</v>
      </c>
    </row>
    <row r="139" spans="1:26" ht="33" customHeight="1" x14ac:dyDescent="0.25">
      <c r="A139" s="2">
        <v>2003</v>
      </c>
      <c r="B139" s="2">
        <v>136</v>
      </c>
      <c r="C139" s="53" t="s">
        <v>47</v>
      </c>
      <c r="D139" s="54"/>
      <c r="E139" s="2">
        <v>90</v>
      </c>
      <c r="F139" s="2"/>
      <c r="G139" s="3">
        <v>13.5</v>
      </c>
      <c r="H139" s="3">
        <v>19.3</v>
      </c>
      <c r="I139" s="3">
        <v>13.9</v>
      </c>
      <c r="J139" s="3">
        <v>286</v>
      </c>
      <c r="K139" s="3">
        <v>0.06</v>
      </c>
      <c r="L139" s="3">
        <v>0.35</v>
      </c>
      <c r="M139" s="3">
        <v>0</v>
      </c>
      <c r="N139" s="3">
        <v>0</v>
      </c>
      <c r="O139" s="3">
        <v>0</v>
      </c>
      <c r="P139" s="3">
        <v>0.09</v>
      </c>
      <c r="Q139" s="3">
        <v>19.8</v>
      </c>
      <c r="R139" s="55">
        <v>20.43</v>
      </c>
      <c r="S139" s="56"/>
      <c r="T139" s="3">
        <v>0</v>
      </c>
      <c r="U139" s="55">
        <v>1.61</v>
      </c>
      <c r="V139" s="56"/>
      <c r="W139" s="3">
        <v>0</v>
      </c>
      <c r="X139" s="3">
        <v>0</v>
      </c>
      <c r="Y139" s="3">
        <v>0</v>
      </c>
      <c r="Z139" s="3">
        <v>0</v>
      </c>
    </row>
    <row r="140" spans="1:26" ht="33" hidden="1" customHeight="1" x14ac:dyDescent="0.25">
      <c r="A140" s="20">
        <v>2004</v>
      </c>
      <c r="B140" s="20">
        <v>108</v>
      </c>
      <c r="C140" s="102" t="s">
        <v>85</v>
      </c>
      <c r="D140" s="54"/>
      <c r="E140" s="2">
        <v>90</v>
      </c>
      <c r="F140" s="2"/>
      <c r="G140" s="3">
        <v>8</v>
      </c>
      <c r="H140" s="3">
        <v>12.5</v>
      </c>
      <c r="I140" s="3">
        <v>10.7</v>
      </c>
      <c r="J140" s="3">
        <v>190</v>
      </c>
      <c r="K140" s="3">
        <v>0.03</v>
      </c>
      <c r="L140" s="3">
        <v>0.33</v>
      </c>
      <c r="M140" s="3">
        <v>0</v>
      </c>
      <c r="N140" s="3">
        <v>0</v>
      </c>
      <c r="O140" s="3">
        <v>0</v>
      </c>
      <c r="P140" s="3">
        <v>0.06</v>
      </c>
      <c r="Q140" s="3">
        <v>25.52</v>
      </c>
      <c r="R140" s="55">
        <v>18.38</v>
      </c>
      <c r="S140" s="56"/>
      <c r="T140" s="3">
        <v>0</v>
      </c>
      <c r="U140" s="55">
        <v>0.83</v>
      </c>
      <c r="V140" s="56"/>
      <c r="W140" s="3">
        <v>0</v>
      </c>
      <c r="X140" s="3">
        <v>0</v>
      </c>
      <c r="Y140" s="3">
        <v>0</v>
      </c>
      <c r="Z140" s="9" t="s">
        <v>68</v>
      </c>
    </row>
    <row r="141" spans="1:26" ht="33" customHeight="1" x14ac:dyDescent="0.25">
      <c r="A141" s="2">
        <v>2004</v>
      </c>
      <c r="B141" s="2">
        <v>300</v>
      </c>
      <c r="C141" s="53" t="s">
        <v>33</v>
      </c>
      <c r="D141" s="54"/>
      <c r="E141" s="2" t="s">
        <v>34</v>
      </c>
      <c r="F141" s="2"/>
      <c r="G141" s="3">
        <v>0.2</v>
      </c>
      <c r="H141" s="3">
        <v>0</v>
      </c>
      <c r="I141" s="3">
        <v>9.1</v>
      </c>
      <c r="J141" s="3">
        <v>36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0.26</v>
      </c>
      <c r="R141" s="55">
        <v>0</v>
      </c>
      <c r="S141" s="56"/>
      <c r="T141" s="3">
        <v>0</v>
      </c>
      <c r="U141" s="55">
        <v>0.03</v>
      </c>
      <c r="V141" s="56"/>
      <c r="W141" s="3">
        <v>0</v>
      </c>
      <c r="X141" s="3">
        <v>0</v>
      </c>
      <c r="Y141" s="3">
        <v>0</v>
      </c>
      <c r="Z141" s="3">
        <v>0</v>
      </c>
    </row>
    <row r="142" spans="1:26" ht="12.2" customHeight="1" x14ac:dyDescent="0.25">
      <c r="A142" s="76" t="s">
        <v>37</v>
      </c>
      <c r="B142" s="77"/>
      <c r="C142" s="77"/>
      <c r="D142" s="77"/>
      <c r="E142" s="78"/>
      <c r="F142" s="21"/>
      <c r="G142" s="4">
        <f t="shared" ref="G142:L142" si="15">SUM(G136:G141)</f>
        <v>32.200000000000003</v>
      </c>
      <c r="H142" s="4">
        <f t="shared" si="15"/>
        <v>43.3</v>
      </c>
      <c r="I142" s="4">
        <f t="shared" si="15"/>
        <v>98</v>
      </c>
      <c r="J142" s="4">
        <f t="shared" si="15"/>
        <v>926.8</v>
      </c>
      <c r="K142" s="4">
        <f t="shared" si="15"/>
        <v>0.18</v>
      </c>
      <c r="L142" s="4">
        <f t="shared" si="15"/>
        <v>0.67999999999999994</v>
      </c>
      <c r="M142" s="4">
        <v>0.1</v>
      </c>
      <c r="N142" s="4">
        <f>SUM(N136:N141)</f>
        <v>1.2</v>
      </c>
      <c r="O142" s="4">
        <f>SUM(O136:O141)</f>
        <v>0.1</v>
      </c>
      <c r="P142" s="4">
        <f>SUM(P136:P141)</f>
        <v>0.16999999999999998</v>
      </c>
      <c r="Q142" s="4">
        <f>SUM(Q136:Q141)</f>
        <v>68.040000000000006</v>
      </c>
      <c r="R142" s="79">
        <f>SUM(R136:S141)</f>
        <v>62.379999999999995</v>
      </c>
      <c r="S142" s="80"/>
      <c r="T142" s="4">
        <f>SUM(T136:T141)</f>
        <v>39.299999999999997</v>
      </c>
      <c r="U142" s="79">
        <f>SUM(U136:V141)</f>
        <v>4.3500000000000005</v>
      </c>
      <c r="V142" s="80"/>
      <c r="W142" s="4">
        <f>SUM(W136:W141)</f>
        <v>65.8</v>
      </c>
      <c r="X142" s="4">
        <f>SUM(X136:X141)</f>
        <v>0</v>
      </c>
      <c r="Y142" s="4">
        <f>SUM(Y136:Y141)</f>
        <v>0</v>
      </c>
      <c r="Z142" s="4">
        <v>0</v>
      </c>
    </row>
    <row r="143" spans="1:26" ht="14.85" customHeight="1" x14ac:dyDescent="0.25">
      <c r="A143" s="62" t="s">
        <v>38</v>
      </c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4"/>
    </row>
    <row r="144" spans="1:26" ht="21.75" hidden="1" customHeight="1" x14ac:dyDescent="0.25">
      <c r="A144" s="20">
        <v>2004</v>
      </c>
      <c r="B144" s="2">
        <v>40</v>
      </c>
      <c r="C144" s="53" t="s">
        <v>77</v>
      </c>
      <c r="D144" s="54"/>
      <c r="E144" s="2">
        <v>60</v>
      </c>
      <c r="F144" s="2"/>
      <c r="G144" s="3">
        <v>1</v>
      </c>
      <c r="H144" s="3">
        <v>2</v>
      </c>
      <c r="I144" s="3">
        <v>4.9000000000000004</v>
      </c>
      <c r="J144" s="3">
        <v>45</v>
      </c>
      <c r="K144" s="3">
        <v>0.04</v>
      </c>
      <c r="L144" s="3">
        <v>1.79</v>
      </c>
      <c r="M144" s="3">
        <v>0</v>
      </c>
      <c r="N144" s="3">
        <v>0</v>
      </c>
      <c r="O144" s="3">
        <v>0</v>
      </c>
      <c r="P144" s="3">
        <v>0.03</v>
      </c>
      <c r="Q144" s="3">
        <v>11.07</v>
      </c>
      <c r="R144" s="55">
        <v>11.72</v>
      </c>
      <c r="S144" s="56"/>
      <c r="T144" s="3">
        <v>0</v>
      </c>
      <c r="U144" s="55">
        <v>0.37</v>
      </c>
      <c r="V144" s="56"/>
      <c r="W144" s="3">
        <v>0</v>
      </c>
      <c r="X144" s="3">
        <v>0</v>
      </c>
      <c r="Y144" s="3">
        <v>0</v>
      </c>
      <c r="Z144" s="3">
        <v>0</v>
      </c>
    </row>
    <row r="145" spans="1:26" ht="21.75" customHeight="1" x14ac:dyDescent="0.25">
      <c r="A145" s="2"/>
      <c r="B145" s="2"/>
      <c r="C145" s="53" t="s">
        <v>126</v>
      </c>
      <c r="D145" s="54"/>
      <c r="E145" s="2">
        <v>200</v>
      </c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55"/>
      <c r="S145" s="56"/>
      <c r="T145" s="3"/>
      <c r="U145" s="55"/>
      <c r="V145" s="56"/>
      <c r="W145" s="3"/>
      <c r="X145" s="3"/>
      <c r="Y145" s="3"/>
      <c r="Z145" s="3"/>
    </row>
    <row r="146" spans="1:26" ht="21.75" customHeight="1" x14ac:dyDescent="0.25">
      <c r="A146" s="20">
        <v>2004</v>
      </c>
      <c r="B146" s="2">
        <v>83</v>
      </c>
      <c r="C146" s="53" t="s">
        <v>73</v>
      </c>
      <c r="D146" s="54"/>
      <c r="E146" s="20">
        <v>90</v>
      </c>
      <c r="F146" s="20"/>
      <c r="G146" s="3">
        <v>21.6</v>
      </c>
      <c r="H146" s="3">
        <v>10.5</v>
      </c>
      <c r="I146" s="3">
        <v>12.4</v>
      </c>
      <c r="J146" s="3">
        <v>233</v>
      </c>
      <c r="K146" s="3">
        <v>0.12</v>
      </c>
      <c r="L146" s="3">
        <v>0.18</v>
      </c>
      <c r="M146" s="3">
        <v>0</v>
      </c>
      <c r="N146" s="3">
        <v>0</v>
      </c>
      <c r="O146" s="3">
        <v>0</v>
      </c>
      <c r="P146" s="3">
        <v>0.14000000000000001</v>
      </c>
      <c r="Q146" s="3">
        <v>55.8</v>
      </c>
      <c r="R146" s="55">
        <v>47.99</v>
      </c>
      <c r="S146" s="56"/>
      <c r="T146" s="3">
        <v>0</v>
      </c>
      <c r="U146" s="55">
        <v>1.1299999999999999</v>
      </c>
      <c r="V146" s="56"/>
      <c r="W146" s="3">
        <v>0</v>
      </c>
      <c r="X146" s="3">
        <v>0</v>
      </c>
      <c r="Y146" s="3">
        <v>0</v>
      </c>
      <c r="Z146" s="3">
        <v>0</v>
      </c>
    </row>
    <row r="147" spans="1:26" ht="30.75" hidden="1" customHeight="1" x14ac:dyDescent="0.25">
      <c r="A147" s="20">
        <v>2004</v>
      </c>
      <c r="B147" s="2">
        <v>107</v>
      </c>
      <c r="C147" s="53" t="s">
        <v>84</v>
      </c>
      <c r="D147" s="54"/>
      <c r="E147" s="2">
        <v>90</v>
      </c>
      <c r="F147" s="2"/>
      <c r="G147" s="3">
        <v>8</v>
      </c>
      <c r="H147" s="3">
        <v>7.2</v>
      </c>
      <c r="I147" s="3">
        <v>6.3</v>
      </c>
      <c r="J147" s="3">
        <v>123</v>
      </c>
      <c r="K147" s="3">
        <v>0.03</v>
      </c>
      <c r="L147" s="3">
        <v>0.02</v>
      </c>
      <c r="M147" s="3">
        <v>0</v>
      </c>
      <c r="N147" s="3">
        <v>0</v>
      </c>
      <c r="O147" s="3">
        <v>0</v>
      </c>
      <c r="P147" s="3">
        <v>0.08</v>
      </c>
      <c r="Q147" s="3">
        <v>21.75</v>
      </c>
      <c r="R147" s="55">
        <v>16.23</v>
      </c>
      <c r="S147" s="56"/>
      <c r="T147" s="3">
        <v>0</v>
      </c>
      <c r="U147" s="55">
        <v>0.7</v>
      </c>
      <c r="V147" s="56"/>
      <c r="W147" s="3">
        <v>0</v>
      </c>
      <c r="X147" s="3">
        <v>0</v>
      </c>
      <c r="Y147" s="3">
        <v>0</v>
      </c>
      <c r="Z147" s="3">
        <v>0</v>
      </c>
    </row>
    <row r="148" spans="1:26" ht="21.75" customHeight="1" x14ac:dyDescent="0.25">
      <c r="A148" s="2">
        <v>2004</v>
      </c>
      <c r="B148" s="2">
        <v>144</v>
      </c>
      <c r="C148" s="53" t="s">
        <v>110</v>
      </c>
      <c r="D148" s="54"/>
      <c r="E148" s="2" t="s">
        <v>103</v>
      </c>
      <c r="F148" s="2"/>
      <c r="G148" s="3">
        <v>3</v>
      </c>
      <c r="H148" s="3">
        <v>3.7</v>
      </c>
      <c r="I148" s="3">
        <v>22.57</v>
      </c>
      <c r="J148" s="3">
        <v>141.75</v>
      </c>
      <c r="K148" s="3">
        <v>0.13</v>
      </c>
      <c r="L148" s="3">
        <v>6.2</v>
      </c>
      <c r="M148" s="3">
        <v>0</v>
      </c>
      <c r="N148" s="3">
        <v>0</v>
      </c>
      <c r="O148" s="3">
        <v>0</v>
      </c>
      <c r="P148" s="3">
        <v>0.09</v>
      </c>
      <c r="Q148" s="3">
        <v>14.4</v>
      </c>
      <c r="R148" s="55">
        <v>32.08</v>
      </c>
      <c r="S148" s="56"/>
      <c r="T148" s="3">
        <v>0</v>
      </c>
      <c r="U148" s="55">
        <v>1.26</v>
      </c>
      <c r="V148" s="56"/>
      <c r="W148" s="3">
        <v>0</v>
      </c>
      <c r="X148" s="3">
        <v>0</v>
      </c>
      <c r="Y148" s="3">
        <v>0</v>
      </c>
      <c r="Z148" s="3">
        <v>0</v>
      </c>
    </row>
    <row r="149" spans="1:26" ht="21.75" customHeight="1" x14ac:dyDescent="0.25">
      <c r="A149" s="2">
        <v>2004</v>
      </c>
      <c r="B149" s="2">
        <v>248</v>
      </c>
      <c r="C149" s="47" t="s">
        <v>72</v>
      </c>
      <c r="D149" s="48"/>
      <c r="E149" s="2">
        <v>30</v>
      </c>
      <c r="F149" s="2"/>
      <c r="G149" s="3">
        <v>0.4</v>
      </c>
      <c r="H149" s="3">
        <v>1.4</v>
      </c>
      <c r="I149" s="3">
        <v>2</v>
      </c>
      <c r="J149" s="3">
        <v>23</v>
      </c>
      <c r="K149" s="3">
        <v>7.0000000000000001E-3</v>
      </c>
      <c r="L149" s="3">
        <v>0.82</v>
      </c>
      <c r="M149" s="3">
        <v>0</v>
      </c>
      <c r="N149" s="3">
        <v>0</v>
      </c>
      <c r="O149" s="3">
        <v>0</v>
      </c>
      <c r="P149" s="3">
        <v>8.9999999999999993E-3</v>
      </c>
      <c r="Q149" s="3">
        <v>1.76</v>
      </c>
      <c r="R149" s="51">
        <v>2.69</v>
      </c>
      <c r="S149" s="52"/>
      <c r="T149" s="3">
        <v>0</v>
      </c>
      <c r="U149" s="51">
        <v>0.12</v>
      </c>
      <c r="V149" s="52"/>
      <c r="W149" s="3">
        <v>0</v>
      </c>
      <c r="X149" s="3" t="s">
        <v>68</v>
      </c>
      <c r="Y149" s="3">
        <v>0</v>
      </c>
      <c r="Z149" s="3">
        <v>0</v>
      </c>
    </row>
    <row r="150" spans="1:26" ht="21.75" customHeight="1" x14ac:dyDescent="0.25">
      <c r="A150" s="2">
        <v>2004</v>
      </c>
      <c r="B150" s="2">
        <v>320</v>
      </c>
      <c r="C150" s="53" t="s">
        <v>50</v>
      </c>
      <c r="D150" s="54"/>
      <c r="E150" s="2" t="s">
        <v>34</v>
      </c>
      <c r="F150" s="2"/>
      <c r="G150" s="3">
        <v>0.06</v>
      </c>
      <c r="H150" s="3">
        <v>6.6000000000000003E-2</v>
      </c>
      <c r="I150" s="3">
        <v>24</v>
      </c>
      <c r="J150" s="3">
        <v>94</v>
      </c>
      <c r="K150" s="3">
        <v>5.0000000000000001E-3</v>
      </c>
      <c r="L150" s="3">
        <v>1</v>
      </c>
      <c r="M150" s="3">
        <v>0</v>
      </c>
      <c r="N150" s="3">
        <v>0</v>
      </c>
      <c r="O150" s="3">
        <v>0</v>
      </c>
      <c r="P150" s="3">
        <v>4.0000000000000001E-3</v>
      </c>
      <c r="Q150" s="3">
        <v>4.1500000000000004</v>
      </c>
      <c r="R150" s="55">
        <v>1.95</v>
      </c>
      <c r="S150" s="56"/>
      <c r="T150" s="3">
        <v>0</v>
      </c>
      <c r="U150" s="55">
        <v>0.54</v>
      </c>
      <c r="V150" s="56"/>
      <c r="W150" s="3">
        <v>0</v>
      </c>
      <c r="X150" s="3">
        <v>0</v>
      </c>
      <c r="Y150" s="3">
        <v>0</v>
      </c>
      <c r="Z150" s="3">
        <v>0</v>
      </c>
    </row>
    <row r="151" spans="1:26" ht="12.2" customHeight="1" x14ac:dyDescent="0.25">
      <c r="A151" s="2">
        <v>2008</v>
      </c>
      <c r="B151" s="26" t="s">
        <v>79</v>
      </c>
      <c r="C151" s="53" t="s">
        <v>40</v>
      </c>
      <c r="D151" s="54"/>
      <c r="E151" s="2">
        <v>25</v>
      </c>
      <c r="F151" s="2"/>
      <c r="G151" s="3">
        <v>2</v>
      </c>
      <c r="H151" s="3">
        <v>0.3</v>
      </c>
      <c r="I151" s="3">
        <v>12.1</v>
      </c>
      <c r="J151" s="3">
        <v>61</v>
      </c>
      <c r="K151" s="3">
        <v>0</v>
      </c>
      <c r="L151" s="3">
        <v>0</v>
      </c>
      <c r="M151" s="3">
        <v>0</v>
      </c>
      <c r="N151" s="3">
        <v>0.5</v>
      </c>
      <c r="O151" s="3">
        <v>0</v>
      </c>
      <c r="P151" s="3">
        <v>0</v>
      </c>
      <c r="Q151" s="3">
        <v>5.2</v>
      </c>
      <c r="R151" s="55">
        <v>7.4</v>
      </c>
      <c r="S151" s="56"/>
      <c r="T151" s="3">
        <v>18.899999999999999</v>
      </c>
      <c r="U151" s="55">
        <v>0.5</v>
      </c>
      <c r="V151" s="56"/>
      <c r="W151" s="3">
        <v>32.299999999999997</v>
      </c>
      <c r="X151" s="3">
        <v>0</v>
      </c>
      <c r="Y151" s="3">
        <v>0</v>
      </c>
      <c r="Z151" s="3">
        <v>0</v>
      </c>
    </row>
    <row r="152" spans="1:26" ht="12.2" customHeight="1" x14ac:dyDescent="0.25">
      <c r="A152" s="2">
        <v>2008</v>
      </c>
      <c r="B152" s="26" t="s">
        <v>80</v>
      </c>
      <c r="C152" s="53" t="s">
        <v>41</v>
      </c>
      <c r="D152" s="54"/>
      <c r="E152" s="2">
        <v>40</v>
      </c>
      <c r="F152" s="2"/>
      <c r="G152" s="3">
        <v>2.6</v>
      </c>
      <c r="H152" s="3">
        <v>0.5</v>
      </c>
      <c r="I152" s="3">
        <v>13.4</v>
      </c>
      <c r="J152" s="3">
        <v>76</v>
      </c>
      <c r="K152" s="3">
        <v>0.1</v>
      </c>
      <c r="L152" s="3">
        <v>0</v>
      </c>
      <c r="M152" s="3">
        <v>0</v>
      </c>
      <c r="N152" s="3">
        <v>0.9</v>
      </c>
      <c r="O152" s="3">
        <v>0</v>
      </c>
      <c r="P152" s="3">
        <v>0</v>
      </c>
      <c r="Q152" s="3">
        <v>7.2</v>
      </c>
      <c r="R152" s="55">
        <v>7.6</v>
      </c>
      <c r="S152" s="56"/>
      <c r="T152" s="3">
        <v>34.799999999999997</v>
      </c>
      <c r="U152" s="55">
        <v>1.6</v>
      </c>
      <c r="V152" s="56"/>
      <c r="W152" s="3">
        <v>54.4</v>
      </c>
      <c r="X152" s="3">
        <v>2.2000000000000002</v>
      </c>
      <c r="Y152" s="3">
        <v>0</v>
      </c>
      <c r="Z152" s="3">
        <v>0</v>
      </c>
    </row>
    <row r="153" spans="1:26" ht="12.2" customHeight="1" x14ac:dyDescent="0.25">
      <c r="A153" s="76" t="s">
        <v>37</v>
      </c>
      <c r="B153" s="77"/>
      <c r="C153" s="77"/>
      <c r="D153" s="77"/>
      <c r="E153" s="78"/>
      <c r="F153" s="21"/>
      <c r="G153" s="4">
        <f t="shared" ref="G153:Q153" si="16">SUM(G144:G152)</f>
        <v>38.660000000000004</v>
      </c>
      <c r="H153" s="4">
        <f t="shared" si="16"/>
        <v>25.665999999999997</v>
      </c>
      <c r="I153" s="4">
        <f t="shared" si="16"/>
        <v>97.67</v>
      </c>
      <c r="J153" s="4">
        <f t="shared" si="16"/>
        <v>796.75</v>
      </c>
      <c r="K153" s="4">
        <f t="shared" si="16"/>
        <v>0.43200000000000005</v>
      </c>
      <c r="L153" s="4">
        <f t="shared" si="16"/>
        <v>10.01</v>
      </c>
      <c r="M153" s="4">
        <f t="shared" si="16"/>
        <v>0</v>
      </c>
      <c r="N153" s="4">
        <f t="shared" si="16"/>
        <v>1.4</v>
      </c>
      <c r="O153" s="4">
        <f t="shared" si="16"/>
        <v>0</v>
      </c>
      <c r="P153" s="4">
        <f t="shared" si="16"/>
        <v>0.35299999999999998</v>
      </c>
      <c r="Q153" s="4">
        <f t="shared" si="16"/>
        <v>121.33000000000003</v>
      </c>
      <c r="R153" s="79">
        <f>SUM(R144:S151)</f>
        <v>120.06</v>
      </c>
      <c r="S153" s="80"/>
      <c r="T153" s="4">
        <f>SUM(T144:V150)</f>
        <v>4.12</v>
      </c>
      <c r="U153" s="79">
        <f>SUM(U144:V151)</f>
        <v>4.62</v>
      </c>
      <c r="V153" s="80"/>
      <c r="W153" s="4">
        <f>SUM(W144:W152)</f>
        <v>86.699999999999989</v>
      </c>
      <c r="X153" s="4">
        <f>SUM(X144:X152)</f>
        <v>2.2000000000000002</v>
      </c>
      <c r="Y153" s="4">
        <v>0</v>
      </c>
      <c r="Z153" s="4">
        <v>0</v>
      </c>
    </row>
    <row r="154" spans="1:26" ht="12.2" customHeight="1" x14ac:dyDescent="0.25">
      <c r="A154" s="76" t="s">
        <v>42</v>
      </c>
      <c r="B154" s="77"/>
      <c r="C154" s="77"/>
      <c r="D154" s="77"/>
      <c r="E154" s="78"/>
      <c r="F154" s="21"/>
      <c r="G154" s="4">
        <f t="shared" ref="G154:O154" si="17">SUM(G142,G153)</f>
        <v>70.860000000000014</v>
      </c>
      <c r="H154" s="4">
        <f t="shared" si="17"/>
        <v>68.965999999999994</v>
      </c>
      <c r="I154" s="4">
        <f t="shared" si="17"/>
        <v>195.67000000000002</v>
      </c>
      <c r="J154" s="4">
        <f t="shared" si="17"/>
        <v>1723.55</v>
      </c>
      <c r="K154" s="4">
        <f t="shared" si="17"/>
        <v>0.6120000000000001</v>
      </c>
      <c r="L154" s="4">
        <f t="shared" si="17"/>
        <v>10.69</v>
      </c>
      <c r="M154" s="4">
        <f t="shared" si="17"/>
        <v>0.1</v>
      </c>
      <c r="N154" s="4">
        <f t="shared" si="17"/>
        <v>2.5999999999999996</v>
      </c>
      <c r="O154" s="4">
        <f t="shared" si="17"/>
        <v>0.1</v>
      </c>
      <c r="P154" s="4">
        <v>0.2</v>
      </c>
      <c r="Q154" s="4">
        <f>SUM(Q142,Q153)</f>
        <v>189.37000000000003</v>
      </c>
      <c r="R154" s="79">
        <f>SUM(R142,R153)</f>
        <v>182.44</v>
      </c>
      <c r="S154" s="80"/>
      <c r="T154" s="4">
        <f>SUM(T142,T153)</f>
        <v>43.419999999999995</v>
      </c>
      <c r="U154" s="79">
        <f>SUM(U142,U153)</f>
        <v>8.9700000000000006</v>
      </c>
      <c r="V154" s="80"/>
      <c r="W154" s="4">
        <f>SUM(W142,W153)</f>
        <v>152.5</v>
      </c>
      <c r="X154" s="4">
        <f>SUM(X142,X153)</f>
        <v>2.2000000000000002</v>
      </c>
      <c r="Y154" s="4">
        <v>0</v>
      </c>
      <c r="Z154" s="4">
        <v>0</v>
      </c>
    </row>
    <row r="155" spans="1:26" ht="14.25" customHeight="1" x14ac:dyDescent="0.25">
      <c r="A155" s="76" t="s">
        <v>43</v>
      </c>
      <c r="B155" s="77"/>
      <c r="C155" s="77"/>
      <c r="D155" s="77"/>
      <c r="E155" s="78"/>
      <c r="F155" s="21"/>
      <c r="G155" s="5" t="s">
        <v>44</v>
      </c>
      <c r="H155" s="5">
        <v>1.2</v>
      </c>
      <c r="I155" s="5">
        <v>2.8</v>
      </c>
      <c r="J155" s="7" t="s">
        <v>4</v>
      </c>
      <c r="K155" s="7" t="s">
        <v>4</v>
      </c>
      <c r="L155" s="7" t="s">
        <v>4</v>
      </c>
      <c r="M155" s="7" t="s">
        <v>4</v>
      </c>
      <c r="N155" s="7" t="s">
        <v>4</v>
      </c>
      <c r="O155" s="7" t="s">
        <v>4</v>
      </c>
      <c r="P155" s="7" t="s">
        <v>4</v>
      </c>
      <c r="Q155" s="7" t="s">
        <v>4</v>
      </c>
      <c r="R155" s="81" t="s">
        <v>4</v>
      </c>
      <c r="S155" s="81"/>
      <c r="T155" s="7" t="s">
        <v>4</v>
      </c>
      <c r="U155" s="81" t="s">
        <v>4</v>
      </c>
      <c r="V155" s="81"/>
      <c r="W155" s="7" t="s">
        <v>4</v>
      </c>
      <c r="X155" s="7" t="s">
        <v>4</v>
      </c>
      <c r="Y155" s="7" t="s">
        <v>4</v>
      </c>
      <c r="Z155" s="7" t="s">
        <v>4</v>
      </c>
    </row>
    <row r="156" spans="1:26" ht="14.25" customHeight="1" x14ac:dyDescent="0.25">
      <c r="A156" s="75" t="s">
        <v>58</v>
      </c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</row>
    <row r="157" spans="1:26" ht="14.25" customHeight="1" x14ac:dyDescent="0.25">
      <c r="A157" s="94"/>
      <c r="B157" s="94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5" t="s">
        <v>4</v>
      </c>
      <c r="W157" s="95"/>
      <c r="X157" s="95"/>
      <c r="Y157" s="95"/>
      <c r="Z157" s="95"/>
    </row>
    <row r="158" spans="1:26" ht="14.25" customHeight="1" x14ac:dyDescent="0.25">
      <c r="A158" s="95" t="s">
        <v>4</v>
      </c>
      <c r="B158" s="95"/>
      <c r="C158" s="95"/>
      <c r="D158" s="97" t="s">
        <v>60</v>
      </c>
      <c r="E158" s="97"/>
      <c r="F158" s="97"/>
      <c r="G158" s="97"/>
      <c r="H158" s="97"/>
      <c r="I158" s="97"/>
      <c r="J158" s="97"/>
      <c r="K158" s="97"/>
      <c r="L158" s="97"/>
      <c r="M158" s="97"/>
      <c r="N158" s="97"/>
      <c r="O158" s="97"/>
      <c r="P158" s="97"/>
      <c r="Q158" s="97"/>
      <c r="R158" s="97"/>
      <c r="S158" s="95" t="s">
        <v>4</v>
      </c>
      <c r="T158" s="95"/>
      <c r="U158" s="95"/>
      <c r="V158" s="95"/>
      <c r="W158" s="95"/>
      <c r="X158" s="95"/>
      <c r="Y158" s="95"/>
      <c r="Z158" s="95"/>
    </row>
    <row r="159" spans="1:26" ht="2.85" customHeight="1" x14ac:dyDescent="0.25">
      <c r="A159" s="96"/>
      <c r="B159" s="96"/>
      <c r="C159" s="96"/>
      <c r="D159" s="96" t="s">
        <v>4</v>
      </c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</row>
    <row r="160" spans="1:26" ht="13.5" customHeight="1" x14ac:dyDescent="0.25">
      <c r="A160" s="65" t="s">
        <v>6</v>
      </c>
      <c r="B160" s="65" t="s">
        <v>7</v>
      </c>
      <c r="C160" s="67" t="s">
        <v>8</v>
      </c>
      <c r="D160" s="68"/>
      <c r="E160" s="65" t="s">
        <v>9</v>
      </c>
      <c r="F160" s="65" t="s">
        <v>69</v>
      </c>
      <c r="G160" s="57" t="s">
        <v>10</v>
      </c>
      <c r="H160" s="58"/>
      <c r="I160" s="59"/>
      <c r="J160" s="71" t="s">
        <v>11</v>
      </c>
      <c r="K160" s="57" t="s">
        <v>12</v>
      </c>
      <c r="L160" s="58"/>
      <c r="M160" s="58"/>
      <c r="N160" s="58"/>
      <c r="O160" s="58"/>
      <c r="P160" s="59"/>
      <c r="Q160" s="57" t="s">
        <v>13</v>
      </c>
      <c r="R160" s="58"/>
      <c r="S160" s="58"/>
      <c r="T160" s="58"/>
      <c r="U160" s="58"/>
      <c r="V160" s="58"/>
      <c r="W160" s="58"/>
      <c r="X160" s="58"/>
      <c r="Y160" s="58"/>
      <c r="Z160" s="59"/>
    </row>
    <row r="161" spans="1:26" ht="31.35" customHeight="1" x14ac:dyDescent="0.25">
      <c r="A161" s="66"/>
      <c r="B161" s="66"/>
      <c r="C161" s="69"/>
      <c r="D161" s="70"/>
      <c r="E161" s="66"/>
      <c r="F161" s="66"/>
      <c r="G161" s="1" t="s">
        <v>14</v>
      </c>
      <c r="H161" s="1" t="s">
        <v>15</v>
      </c>
      <c r="I161" s="1" t="s">
        <v>16</v>
      </c>
      <c r="J161" s="72"/>
      <c r="K161" s="1" t="s">
        <v>17</v>
      </c>
      <c r="L161" s="1" t="s">
        <v>18</v>
      </c>
      <c r="M161" s="1" t="s">
        <v>19</v>
      </c>
      <c r="N161" s="1" t="s">
        <v>20</v>
      </c>
      <c r="O161" s="1" t="s">
        <v>21</v>
      </c>
      <c r="P161" s="1" t="s">
        <v>22</v>
      </c>
      <c r="Q161" s="1" t="s">
        <v>23</v>
      </c>
      <c r="R161" s="60" t="s">
        <v>24</v>
      </c>
      <c r="S161" s="61"/>
      <c r="T161" s="1" t="s">
        <v>25</v>
      </c>
      <c r="U161" s="60" t="s">
        <v>26</v>
      </c>
      <c r="V161" s="61"/>
      <c r="W161" s="1" t="s">
        <v>27</v>
      </c>
      <c r="X161" s="1" t="s">
        <v>28</v>
      </c>
      <c r="Y161" s="1" t="s">
        <v>29</v>
      </c>
      <c r="Z161" s="1" t="s">
        <v>30</v>
      </c>
    </row>
    <row r="162" spans="1:26" ht="14.85" customHeight="1" x14ac:dyDescent="0.25">
      <c r="A162" s="62" t="s">
        <v>31</v>
      </c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4"/>
    </row>
    <row r="163" spans="1:26" ht="21.75" customHeight="1" x14ac:dyDescent="0.25">
      <c r="A163" s="2">
        <v>2008</v>
      </c>
      <c r="B163" s="2" t="s">
        <v>44</v>
      </c>
      <c r="C163" s="53" t="s">
        <v>40</v>
      </c>
      <c r="D163" s="54"/>
      <c r="E163" s="2">
        <v>50</v>
      </c>
      <c r="F163" s="2"/>
      <c r="G163" s="3">
        <v>4</v>
      </c>
      <c r="H163" s="3">
        <v>0.5</v>
      </c>
      <c r="I163" s="3">
        <v>24.2</v>
      </c>
      <c r="J163" s="3">
        <v>122</v>
      </c>
      <c r="K163" s="3">
        <v>0</v>
      </c>
      <c r="L163" s="3">
        <v>0</v>
      </c>
      <c r="M163" s="3">
        <v>0</v>
      </c>
      <c r="N163" s="3">
        <v>1</v>
      </c>
      <c r="O163" s="3">
        <v>0</v>
      </c>
      <c r="P163" s="3">
        <v>0</v>
      </c>
      <c r="Q163" s="3">
        <v>10.4</v>
      </c>
      <c r="R163" s="55">
        <v>14.8</v>
      </c>
      <c r="S163" s="56"/>
      <c r="T163" s="3">
        <v>37.799999999999997</v>
      </c>
      <c r="U163" s="55">
        <v>1</v>
      </c>
      <c r="V163" s="56"/>
      <c r="W163" s="3">
        <v>64.599999999999994</v>
      </c>
      <c r="X163" s="3">
        <v>0</v>
      </c>
      <c r="Y163" s="3">
        <v>0</v>
      </c>
      <c r="Z163" s="3">
        <v>0</v>
      </c>
    </row>
    <row r="164" spans="1:26" ht="21.75" customHeight="1" x14ac:dyDescent="0.25">
      <c r="A164" s="2">
        <v>2008</v>
      </c>
      <c r="B164" s="26" t="s">
        <v>111</v>
      </c>
      <c r="C164" s="12" t="s">
        <v>112</v>
      </c>
      <c r="D164" s="13"/>
      <c r="E164" s="2">
        <v>10</v>
      </c>
      <c r="F164" s="2"/>
      <c r="G164" s="3">
        <v>0</v>
      </c>
      <c r="H164" s="3">
        <v>6.6</v>
      </c>
      <c r="I164" s="3">
        <v>0.1</v>
      </c>
      <c r="J164" s="3">
        <v>59.8</v>
      </c>
      <c r="K164" s="3">
        <v>0</v>
      </c>
      <c r="L164" s="3">
        <v>0</v>
      </c>
      <c r="M164" s="3">
        <v>0.1</v>
      </c>
      <c r="N164" s="3">
        <v>0.2</v>
      </c>
      <c r="O164" s="3">
        <v>0.1</v>
      </c>
      <c r="P164" s="3">
        <v>0</v>
      </c>
      <c r="Q164" s="3">
        <v>1</v>
      </c>
      <c r="R164" s="51">
        <v>0</v>
      </c>
      <c r="S164" s="52"/>
      <c r="T164" s="3">
        <v>1.5</v>
      </c>
      <c r="U164" s="51">
        <v>0</v>
      </c>
      <c r="V164" s="52"/>
      <c r="W164" s="3">
        <v>1.2</v>
      </c>
      <c r="X164" s="3">
        <v>0</v>
      </c>
      <c r="Y164" s="3">
        <v>0</v>
      </c>
      <c r="Z164" s="3">
        <v>0</v>
      </c>
    </row>
    <row r="165" spans="1:26" ht="30.75" customHeight="1" x14ac:dyDescent="0.25">
      <c r="A165" s="20">
        <v>2004</v>
      </c>
      <c r="B165" s="2">
        <v>146</v>
      </c>
      <c r="C165" s="53" t="s">
        <v>46</v>
      </c>
      <c r="D165" s="54"/>
      <c r="E165" s="20">
        <v>200</v>
      </c>
      <c r="F165" s="20"/>
      <c r="G165" s="3">
        <v>4.0999999999999996</v>
      </c>
      <c r="H165" s="3">
        <v>6.3</v>
      </c>
      <c r="I165" s="3">
        <v>26.7</v>
      </c>
      <c r="J165" s="3">
        <v>187</v>
      </c>
      <c r="K165" s="3">
        <v>0.14000000000000001</v>
      </c>
      <c r="L165" s="3">
        <v>13.84</v>
      </c>
      <c r="M165" s="3">
        <v>0</v>
      </c>
      <c r="N165" s="3">
        <v>0</v>
      </c>
      <c r="O165" s="3">
        <v>0</v>
      </c>
      <c r="P165" s="3">
        <v>0</v>
      </c>
      <c r="Q165" s="3">
        <v>47.47</v>
      </c>
      <c r="R165" s="55">
        <v>37.869999999999997</v>
      </c>
      <c r="S165" s="56"/>
      <c r="T165" s="3">
        <v>0</v>
      </c>
      <c r="U165" s="55">
        <v>1.38</v>
      </c>
      <c r="V165" s="56"/>
      <c r="W165" s="3">
        <v>0</v>
      </c>
      <c r="X165" s="3">
        <v>0</v>
      </c>
      <c r="Y165" s="3">
        <v>0</v>
      </c>
      <c r="Z165" s="3">
        <v>0</v>
      </c>
    </row>
    <row r="166" spans="1:26" ht="30.75" customHeight="1" x14ac:dyDescent="0.25">
      <c r="A166" s="20">
        <v>2004</v>
      </c>
      <c r="B166" s="20">
        <v>96</v>
      </c>
      <c r="C166" s="102" t="s">
        <v>117</v>
      </c>
      <c r="D166" s="54"/>
      <c r="E166" s="2">
        <v>100</v>
      </c>
      <c r="F166" s="2"/>
      <c r="G166" s="3">
        <v>13.8</v>
      </c>
      <c r="H166" s="3">
        <v>14.3</v>
      </c>
      <c r="I166" s="3">
        <v>3.1</v>
      </c>
      <c r="J166" s="3">
        <v>197</v>
      </c>
      <c r="K166" s="3">
        <v>0.03</v>
      </c>
      <c r="L166" s="3">
        <v>0.28000000000000003</v>
      </c>
      <c r="M166" s="3">
        <v>0</v>
      </c>
      <c r="N166" s="3">
        <v>0</v>
      </c>
      <c r="O166" s="3">
        <v>0</v>
      </c>
      <c r="P166" s="3">
        <v>0.08</v>
      </c>
      <c r="Q166" s="3">
        <v>11.27</v>
      </c>
      <c r="R166" s="55">
        <v>18.579999999999998</v>
      </c>
      <c r="S166" s="56"/>
      <c r="T166" s="3">
        <v>0</v>
      </c>
      <c r="U166" s="55">
        <v>2.09</v>
      </c>
      <c r="V166" s="56"/>
      <c r="W166" s="3">
        <v>0</v>
      </c>
      <c r="X166" s="3">
        <v>0</v>
      </c>
      <c r="Y166" s="3">
        <v>0</v>
      </c>
      <c r="Z166" s="9">
        <v>0</v>
      </c>
    </row>
    <row r="167" spans="1:26" ht="21.75" customHeight="1" x14ac:dyDescent="0.25">
      <c r="A167" s="2">
        <v>2016</v>
      </c>
      <c r="B167" s="2">
        <v>2</v>
      </c>
      <c r="C167" s="53" t="s">
        <v>123</v>
      </c>
      <c r="D167" s="54"/>
      <c r="E167" s="2" t="s">
        <v>34</v>
      </c>
      <c r="F167" s="2"/>
      <c r="G167" s="3">
        <v>0</v>
      </c>
      <c r="H167" s="3">
        <v>0</v>
      </c>
      <c r="I167" s="3">
        <v>19</v>
      </c>
      <c r="J167" s="3">
        <v>75</v>
      </c>
      <c r="K167" s="3">
        <v>0.3</v>
      </c>
      <c r="L167" s="3">
        <v>20</v>
      </c>
      <c r="M167" s="3">
        <v>0.12</v>
      </c>
      <c r="N167" s="3">
        <v>2.34</v>
      </c>
      <c r="O167" s="3">
        <v>1.68</v>
      </c>
      <c r="P167" s="3">
        <v>0.34</v>
      </c>
      <c r="Q167" s="3">
        <v>0</v>
      </c>
      <c r="R167" s="55">
        <v>0</v>
      </c>
      <c r="S167" s="56"/>
      <c r="T167" s="3">
        <v>3</v>
      </c>
      <c r="U167" s="55">
        <v>0.03</v>
      </c>
      <c r="V167" s="56"/>
      <c r="W167" s="3">
        <v>15.2</v>
      </c>
      <c r="X167" s="3">
        <v>0</v>
      </c>
      <c r="Y167" s="3">
        <v>0</v>
      </c>
      <c r="Z167" s="3">
        <v>0</v>
      </c>
    </row>
    <row r="168" spans="1:26" ht="12.2" customHeight="1" x14ac:dyDescent="0.25">
      <c r="A168" s="76" t="s">
        <v>37</v>
      </c>
      <c r="B168" s="77"/>
      <c r="C168" s="77"/>
      <c r="D168" s="77"/>
      <c r="E168" s="78"/>
      <c r="F168" s="21"/>
      <c r="G168" s="4">
        <f>SUM(G163:G167)</f>
        <v>21.9</v>
      </c>
      <c r="H168" s="4">
        <f>SUM(H163:H167)</f>
        <v>27.7</v>
      </c>
      <c r="I168" s="4">
        <f>SUM(I163:I167)</f>
        <v>73.099999999999994</v>
      </c>
      <c r="J168" s="4">
        <f>SUM(J163:J167)</f>
        <v>640.79999999999995</v>
      </c>
      <c r="K168" s="4">
        <v>0.1</v>
      </c>
      <c r="L168" s="4">
        <f t="shared" ref="L168:Q168" si="18">SUM(L163:L167)</f>
        <v>34.119999999999997</v>
      </c>
      <c r="M168" s="4">
        <f t="shared" si="18"/>
        <v>0.22</v>
      </c>
      <c r="N168" s="4">
        <f t="shared" si="18"/>
        <v>3.54</v>
      </c>
      <c r="O168" s="4">
        <f t="shared" si="18"/>
        <v>1.78</v>
      </c>
      <c r="P168" s="4">
        <f t="shared" si="18"/>
        <v>0.42000000000000004</v>
      </c>
      <c r="Q168" s="4">
        <f t="shared" si="18"/>
        <v>70.14</v>
      </c>
      <c r="R168" s="79">
        <f>SUM(R163:S167)</f>
        <v>71.25</v>
      </c>
      <c r="S168" s="80"/>
      <c r="T168" s="4">
        <f>SUM(T163:T167)</f>
        <v>42.3</v>
      </c>
      <c r="U168" s="79">
        <f>SUM(U163:V167)</f>
        <v>4.5</v>
      </c>
      <c r="V168" s="80"/>
      <c r="W168" s="4">
        <f>SUM(W163:W167)</f>
        <v>81</v>
      </c>
      <c r="X168" s="4">
        <f>SUM(X163:X167)</f>
        <v>0</v>
      </c>
      <c r="Y168" s="4">
        <v>0</v>
      </c>
      <c r="Z168" s="4">
        <v>0</v>
      </c>
    </row>
    <row r="169" spans="1:26" ht="14.85" customHeight="1" x14ac:dyDescent="0.25">
      <c r="A169" s="62" t="s">
        <v>38</v>
      </c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4"/>
    </row>
    <row r="170" spans="1:26" ht="21.75" customHeight="1" x14ac:dyDescent="0.25">
      <c r="A170" s="2">
        <v>1996</v>
      </c>
      <c r="B170" s="2">
        <v>6</v>
      </c>
      <c r="C170" s="53" t="s">
        <v>114</v>
      </c>
      <c r="D170" s="54"/>
      <c r="E170" s="2">
        <v>60</v>
      </c>
      <c r="F170" s="2"/>
      <c r="G170" s="3">
        <v>1.3</v>
      </c>
      <c r="H170" s="3">
        <v>2.7</v>
      </c>
      <c r="I170" s="3">
        <v>6.2</v>
      </c>
      <c r="J170" s="3">
        <v>57</v>
      </c>
      <c r="K170" s="3">
        <v>0.02</v>
      </c>
      <c r="L170" s="3">
        <v>12.99</v>
      </c>
      <c r="M170" s="3">
        <v>0</v>
      </c>
      <c r="N170" s="3">
        <v>0</v>
      </c>
      <c r="O170" s="3">
        <v>0</v>
      </c>
      <c r="P170" s="3">
        <v>0.03</v>
      </c>
      <c r="Q170" s="3">
        <v>35.299999999999997</v>
      </c>
      <c r="R170" s="55">
        <v>12.32</v>
      </c>
      <c r="S170" s="56"/>
      <c r="T170" s="3">
        <v>0</v>
      </c>
      <c r="U170" s="55">
        <v>0.45</v>
      </c>
      <c r="V170" s="56"/>
      <c r="W170" s="3">
        <v>0</v>
      </c>
      <c r="X170" s="3">
        <v>0</v>
      </c>
      <c r="Y170" s="3">
        <v>0</v>
      </c>
      <c r="Z170" s="3">
        <v>0</v>
      </c>
    </row>
    <row r="171" spans="1:26" ht="21.75" customHeight="1" x14ac:dyDescent="0.25">
      <c r="A171" s="2">
        <v>2004</v>
      </c>
      <c r="B171" s="2">
        <v>56</v>
      </c>
      <c r="C171" s="53" t="s">
        <v>82</v>
      </c>
      <c r="D171" s="54"/>
      <c r="E171" s="2">
        <v>200</v>
      </c>
      <c r="F171" s="2"/>
      <c r="G171" s="3">
        <v>1.9</v>
      </c>
      <c r="H171" s="3">
        <v>4</v>
      </c>
      <c r="I171" s="3">
        <v>12.6</v>
      </c>
      <c r="J171" s="3">
        <v>98</v>
      </c>
      <c r="K171" s="3">
        <v>0.1</v>
      </c>
      <c r="L171" s="3">
        <v>0.1</v>
      </c>
      <c r="M171" s="3">
        <v>0</v>
      </c>
      <c r="N171" s="3">
        <v>0</v>
      </c>
      <c r="O171" s="3">
        <v>0</v>
      </c>
      <c r="P171" s="3">
        <v>0</v>
      </c>
      <c r="Q171" s="3">
        <v>18.399999999999999</v>
      </c>
      <c r="R171" s="55">
        <v>18.5</v>
      </c>
      <c r="S171" s="56"/>
      <c r="T171" s="3">
        <v>0</v>
      </c>
      <c r="U171" s="55">
        <v>0.7</v>
      </c>
      <c r="V171" s="56"/>
      <c r="W171" s="3">
        <v>0</v>
      </c>
      <c r="X171" s="3">
        <v>0</v>
      </c>
      <c r="Y171" s="3">
        <v>0</v>
      </c>
      <c r="Z171" s="3">
        <v>0</v>
      </c>
    </row>
    <row r="172" spans="1:26" ht="21.75" customHeight="1" x14ac:dyDescent="0.25">
      <c r="A172" s="2">
        <v>2011</v>
      </c>
      <c r="B172" s="2">
        <v>143</v>
      </c>
      <c r="C172" s="53" t="s">
        <v>113</v>
      </c>
      <c r="D172" s="54"/>
      <c r="E172" s="2">
        <v>200</v>
      </c>
      <c r="F172" s="2"/>
      <c r="G172" s="3">
        <v>20.6</v>
      </c>
      <c r="H172" s="3">
        <v>15.1</v>
      </c>
      <c r="I172" s="3">
        <v>16.7</v>
      </c>
      <c r="J172" s="3">
        <v>291</v>
      </c>
      <c r="K172" s="3">
        <v>0.06</v>
      </c>
      <c r="L172" s="3">
        <v>3.58</v>
      </c>
      <c r="M172" s="3">
        <v>0</v>
      </c>
      <c r="N172" s="3">
        <v>0</v>
      </c>
      <c r="O172" s="3">
        <v>0</v>
      </c>
      <c r="P172" s="3">
        <v>0.13</v>
      </c>
      <c r="Q172" s="3">
        <v>35.119999999999997</v>
      </c>
      <c r="R172" s="55">
        <v>39.1</v>
      </c>
      <c r="S172" s="56"/>
      <c r="T172" s="3">
        <v>0</v>
      </c>
      <c r="U172" s="55">
        <v>1.96</v>
      </c>
      <c r="V172" s="56"/>
      <c r="W172" s="3">
        <v>0</v>
      </c>
      <c r="X172" s="3">
        <v>0</v>
      </c>
      <c r="Y172" s="3">
        <v>0</v>
      </c>
      <c r="Z172" s="3">
        <v>0</v>
      </c>
    </row>
    <row r="173" spans="1:26" ht="21.75" customHeight="1" x14ac:dyDescent="0.25">
      <c r="A173" s="2">
        <v>2004</v>
      </c>
      <c r="B173" s="2">
        <v>300</v>
      </c>
      <c r="C173" s="53" t="s">
        <v>33</v>
      </c>
      <c r="D173" s="54"/>
      <c r="E173" s="2" t="s">
        <v>34</v>
      </c>
      <c r="F173" s="2"/>
      <c r="G173" s="3">
        <v>0.2</v>
      </c>
      <c r="H173" s="3">
        <v>0</v>
      </c>
      <c r="I173" s="3">
        <v>9.1</v>
      </c>
      <c r="J173" s="3">
        <v>36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0.26</v>
      </c>
      <c r="R173" s="55">
        <v>0</v>
      </c>
      <c r="S173" s="56"/>
      <c r="T173" s="3">
        <v>0</v>
      </c>
      <c r="U173" s="55">
        <v>0.03</v>
      </c>
      <c r="V173" s="56"/>
      <c r="W173" s="3">
        <v>0</v>
      </c>
      <c r="X173" s="3">
        <v>0</v>
      </c>
      <c r="Y173" s="3">
        <v>0</v>
      </c>
      <c r="Z173" s="3">
        <v>0</v>
      </c>
    </row>
    <row r="174" spans="1:26" ht="12.2" customHeight="1" x14ac:dyDescent="0.25">
      <c r="A174" s="2">
        <v>2008</v>
      </c>
      <c r="B174" s="26" t="s">
        <v>79</v>
      </c>
      <c r="C174" s="53" t="s">
        <v>40</v>
      </c>
      <c r="D174" s="54"/>
      <c r="E174" s="2">
        <v>25</v>
      </c>
      <c r="F174" s="2"/>
      <c r="G174" s="3">
        <v>2</v>
      </c>
      <c r="H174" s="3">
        <v>0.3</v>
      </c>
      <c r="I174" s="3">
        <v>12.1</v>
      </c>
      <c r="J174" s="3">
        <v>61</v>
      </c>
      <c r="K174" s="3">
        <v>0</v>
      </c>
      <c r="L174" s="3">
        <v>0</v>
      </c>
      <c r="M174" s="3">
        <v>0</v>
      </c>
      <c r="N174" s="3">
        <v>0.5</v>
      </c>
      <c r="O174" s="3">
        <v>0</v>
      </c>
      <c r="P174" s="3">
        <v>0</v>
      </c>
      <c r="Q174" s="3">
        <v>5.2</v>
      </c>
      <c r="R174" s="55">
        <v>7.4</v>
      </c>
      <c r="S174" s="56"/>
      <c r="T174" s="3">
        <v>18.899999999999999</v>
      </c>
      <c r="U174" s="55">
        <v>0.5</v>
      </c>
      <c r="V174" s="56"/>
      <c r="W174" s="3">
        <v>32.299999999999997</v>
      </c>
      <c r="X174" s="3">
        <v>0</v>
      </c>
      <c r="Y174" s="3">
        <v>0</v>
      </c>
      <c r="Z174" s="3">
        <v>0</v>
      </c>
    </row>
    <row r="175" spans="1:26" ht="12.2" customHeight="1" x14ac:dyDescent="0.25">
      <c r="A175" s="2">
        <v>2008</v>
      </c>
      <c r="B175" s="26" t="s">
        <v>80</v>
      </c>
      <c r="C175" s="53" t="s">
        <v>41</v>
      </c>
      <c r="D175" s="54"/>
      <c r="E175" s="2">
        <v>40</v>
      </c>
      <c r="F175" s="2"/>
      <c r="G175" s="3">
        <v>2.6</v>
      </c>
      <c r="H175" s="3">
        <v>0.5</v>
      </c>
      <c r="I175" s="3">
        <v>13.4</v>
      </c>
      <c r="J175" s="3">
        <v>76</v>
      </c>
      <c r="K175" s="3">
        <v>0.1</v>
      </c>
      <c r="L175" s="3">
        <v>0</v>
      </c>
      <c r="M175" s="3">
        <v>0</v>
      </c>
      <c r="N175" s="3">
        <v>0.9</v>
      </c>
      <c r="O175" s="3">
        <v>0</v>
      </c>
      <c r="P175" s="3">
        <v>0</v>
      </c>
      <c r="Q175" s="3">
        <v>7.2</v>
      </c>
      <c r="R175" s="55">
        <v>7.6</v>
      </c>
      <c r="S175" s="56"/>
      <c r="T175" s="3">
        <v>34.799999999999997</v>
      </c>
      <c r="U175" s="55">
        <v>1.6</v>
      </c>
      <c r="V175" s="56"/>
      <c r="W175" s="3">
        <v>54.4</v>
      </c>
      <c r="X175" s="3">
        <v>2.2000000000000002</v>
      </c>
      <c r="Y175" s="3">
        <v>0</v>
      </c>
      <c r="Z175" s="3">
        <v>0</v>
      </c>
    </row>
    <row r="176" spans="1:26" ht="21.75" hidden="1" customHeight="1" x14ac:dyDescent="0.25">
      <c r="A176" s="2">
        <v>2018</v>
      </c>
      <c r="B176" s="2">
        <v>5</v>
      </c>
      <c r="C176" s="53" t="s">
        <v>35</v>
      </c>
      <c r="D176" s="54"/>
      <c r="E176" s="2" t="s">
        <v>36</v>
      </c>
      <c r="F176" s="2"/>
      <c r="G176" s="3">
        <v>0.4</v>
      </c>
      <c r="H176" s="3">
        <v>0.4</v>
      </c>
      <c r="I176" s="3">
        <v>9.8000000000000007</v>
      </c>
      <c r="J176" s="3">
        <v>47</v>
      </c>
      <c r="K176" s="3">
        <v>0</v>
      </c>
      <c r="L176" s="3">
        <v>10</v>
      </c>
      <c r="M176" s="3">
        <v>0</v>
      </c>
      <c r="N176" s="3">
        <v>0.6</v>
      </c>
      <c r="O176" s="3">
        <v>0</v>
      </c>
      <c r="P176" s="3">
        <v>0</v>
      </c>
      <c r="Q176" s="3">
        <v>16</v>
      </c>
      <c r="R176" s="55">
        <v>8</v>
      </c>
      <c r="S176" s="56"/>
      <c r="T176" s="3">
        <v>11</v>
      </c>
      <c r="U176" s="55">
        <v>2.2000000000000002</v>
      </c>
      <c r="V176" s="56"/>
      <c r="W176" s="3" t="s">
        <v>68</v>
      </c>
      <c r="X176" s="3" t="s">
        <v>68</v>
      </c>
      <c r="Y176" s="3">
        <v>0</v>
      </c>
      <c r="Z176" s="3">
        <v>0</v>
      </c>
    </row>
    <row r="177" spans="1:26" ht="12.2" customHeight="1" x14ac:dyDescent="0.25">
      <c r="A177" s="76" t="s">
        <v>37</v>
      </c>
      <c r="B177" s="77"/>
      <c r="C177" s="77"/>
      <c r="D177" s="77"/>
      <c r="E177" s="78"/>
      <c r="F177" s="21"/>
      <c r="G177" s="4">
        <f>SUM(G170:G176)</f>
        <v>29</v>
      </c>
      <c r="H177" s="4">
        <f>SUM(H170:H176)</f>
        <v>23</v>
      </c>
      <c r="I177" s="4">
        <f>SUM(I170:I176)</f>
        <v>79.900000000000006</v>
      </c>
      <c r="J177" s="4">
        <f>SUM(J170:J176)</f>
        <v>666</v>
      </c>
      <c r="K177" s="4">
        <v>0.2</v>
      </c>
      <c r="L177" s="4">
        <v>13</v>
      </c>
      <c r="M177" s="4">
        <v>0.3</v>
      </c>
      <c r="N177" s="4">
        <v>1.8</v>
      </c>
      <c r="O177" s="4">
        <v>0.1</v>
      </c>
      <c r="P177" s="4">
        <v>0.1</v>
      </c>
      <c r="Q177" s="4">
        <v>49.5</v>
      </c>
      <c r="R177" s="79">
        <v>37.200000000000003</v>
      </c>
      <c r="S177" s="80"/>
      <c r="T177" s="4">
        <v>98.2</v>
      </c>
      <c r="U177" s="79">
        <v>3.4</v>
      </c>
      <c r="V177" s="80"/>
      <c r="W177" s="4">
        <v>301.5</v>
      </c>
      <c r="X177" s="4">
        <v>4.9000000000000004</v>
      </c>
      <c r="Y177" s="4">
        <v>0</v>
      </c>
      <c r="Z177" s="4">
        <v>0</v>
      </c>
    </row>
    <row r="178" spans="1:26" ht="12.2" customHeight="1" x14ac:dyDescent="0.25">
      <c r="A178" s="76" t="s">
        <v>42</v>
      </c>
      <c r="B178" s="77"/>
      <c r="C178" s="77"/>
      <c r="D178" s="77"/>
      <c r="E178" s="78"/>
      <c r="F178" s="21"/>
      <c r="G178" s="4">
        <f>SUM(G168,G177)</f>
        <v>50.9</v>
      </c>
      <c r="H178" s="4">
        <f>SUM(H168,H177)</f>
        <v>50.7</v>
      </c>
      <c r="I178" s="4">
        <f>SUM(I168,I177)</f>
        <v>153</v>
      </c>
      <c r="J178" s="4">
        <f>SUM(J168,J177)</f>
        <v>1306.8</v>
      </c>
      <c r="K178" s="4">
        <v>0.3</v>
      </c>
      <c r="L178" s="4">
        <v>14</v>
      </c>
      <c r="M178" s="4">
        <v>0.4</v>
      </c>
      <c r="N178" s="4">
        <v>3.3</v>
      </c>
      <c r="O178" s="4">
        <v>0.2</v>
      </c>
      <c r="P178" s="4">
        <v>0.3</v>
      </c>
      <c r="Q178" s="4">
        <v>276</v>
      </c>
      <c r="R178" s="79">
        <v>77</v>
      </c>
      <c r="S178" s="80"/>
      <c r="T178" s="4">
        <v>297</v>
      </c>
      <c r="U178" s="79">
        <v>4.5</v>
      </c>
      <c r="V178" s="80"/>
      <c r="W178" s="4">
        <v>665.2</v>
      </c>
      <c r="X178" s="4">
        <v>22.9</v>
      </c>
      <c r="Y178" s="4">
        <v>0</v>
      </c>
      <c r="Z178" s="4">
        <v>0</v>
      </c>
    </row>
    <row r="179" spans="1:26" ht="14.25" customHeight="1" x14ac:dyDescent="0.25">
      <c r="A179" s="76" t="s">
        <v>43</v>
      </c>
      <c r="B179" s="77"/>
      <c r="C179" s="77"/>
      <c r="D179" s="77"/>
      <c r="E179" s="78"/>
      <c r="F179" s="21"/>
      <c r="G179" s="5">
        <v>1</v>
      </c>
      <c r="H179" s="5">
        <v>1</v>
      </c>
      <c r="I179" s="5">
        <v>3</v>
      </c>
      <c r="J179" s="7" t="s">
        <v>4</v>
      </c>
      <c r="K179" s="7" t="s">
        <v>4</v>
      </c>
      <c r="L179" s="7" t="s">
        <v>4</v>
      </c>
      <c r="M179" s="7" t="s">
        <v>4</v>
      </c>
      <c r="N179" s="7" t="s">
        <v>4</v>
      </c>
      <c r="O179" s="7" t="s">
        <v>4</v>
      </c>
      <c r="P179" s="7" t="s">
        <v>4</v>
      </c>
      <c r="Q179" s="7" t="s">
        <v>4</v>
      </c>
      <c r="R179" s="81" t="s">
        <v>4</v>
      </c>
      <c r="S179" s="81"/>
      <c r="T179" s="7" t="s">
        <v>4</v>
      </c>
      <c r="U179" s="81" t="s">
        <v>4</v>
      </c>
      <c r="V179" s="81"/>
      <c r="W179" s="7" t="s">
        <v>4</v>
      </c>
      <c r="X179" s="7" t="s">
        <v>4</v>
      </c>
      <c r="Y179" s="7" t="s">
        <v>4</v>
      </c>
      <c r="Z179" s="7" t="s">
        <v>4</v>
      </c>
    </row>
    <row r="180" spans="1:26" ht="14.25" customHeight="1" x14ac:dyDescent="0.25">
      <c r="A180" s="75">
        <v>8</v>
      </c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</row>
    <row r="181" spans="1:26" ht="14.25" customHeight="1" x14ac:dyDescent="0.25">
      <c r="A181" s="94"/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5" t="s">
        <v>4</v>
      </c>
      <c r="W181" s="95"/>
      <c r="X181" s="95"/>
      <c r="Y181" s="95"/>
      <c r="Z181" s="95"/>
    </row>
    <row r="182" spans="1:26" ht="14.25" customHeight="1" x14ac:dyDescent="0.25">
      <c r="A182" s="95" t="s">
        <v>4</v>
      </c>
      <c r="B182" s="95"/>
      <c r="C182" s="95"/>
      <c r="D182" s="97" t="s">
        <v>59</v>
      </c>
      <c r="E182" s="97"/>
      <c r="F182" s="97"/>
      <c r="G182" s="97"/>
      <c r="H182" s="97"/>
      <c r="I182" s="97"/>
      <c r="J182" s="97"/>
      <c r="K182" s="97"/>
      <c r="L182" s="97"/>
      <c r="M182" s="97"/>
      <c r="N182" s="97"/>
      <c r="O182" s="97"/>
      <c r="P182" s="97"/>
      <c r="Q182" s="97"/>
      <c r="R182" s="97"/>
      <c r="S182" s="95" t="s">
        <v>4</v>
      </c>
      <c r="T182" s="95"/>
      <c r="U182" s="95"/>
      <c r="V182" s="95"/>
      <c r="W182" s="95"/>
      <c r="X182" s="95"/>
      <c r="Y182" s="95"/>
      <c r="Z182" s="95"/>
    </row>
    <row r="183" spans="1:26" ht="2.85" customHeight="1" x14ac:dyDescent="0.25">
      <c r="A183" s="96"/>
      <c r="B183" s="96"/>
      <c r="C183" s="96"/>
      <c r="D183" s="96" t="s">
        <v>4</v>
      </c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</row>
    <row r="184" spans="1:26" ht="13.5" customHeight="1" x14ac:dyDescent="0.25">
      <c r="A184" s="65" t="s">
        <v>6</v>
      </c>
      <c r="B184" s="65" t="s">
        <v>7</v>
      </c>
      <c r="C184" s="67" t="s">
        <v>8</v>
      </c>
      <c r="D184" s="68"/>
      <c r="E184" s="65" t="s">
        <v>9</v>
      </c>
      <c r="F184" s="65" t="s">
        <v>69</v>
      </c>
      <c r="G184" s="57" t="s">
        <v>10</v>
      </c>
      <c r="H184" s="58"/>
      <c r="I184" s="59"/>
      <c r="J184" s="71" t="s">
        <v>11</v>
      </c>
      <c r="K184" s="57" t="s">
        <v>12</v>
      </c>
      <c r="L184" s="58"/>
      <c r="M184" s="58"/>
      <c r="N184" s="58"/>
      <c r="O184" s="58"/>
      <c r="P184" s="59"/>
      <c r="Q184" s="57" t="s">
        <v>13</v>
      </c>
      <c r="R184" s="58"/>
      <c r="S184" s="58"/>
      <c r="T184" s="58"/>
      <c r="U184" s="58"/>
      <c r="V184" s="58"/>
      <c r="W184" s="58"/>
      <c r="X184" s="58"/>
      <c r="Y184" s="58"/>
      <c r="Z184" s="59"/>
    </row>
    <row r="185" spans="1:26" ht="31.35" customHeight="1" x14ac:dyDescent="0.25">
      <c r="A185" s="66"/>
      <c r="B185" s="66"/>
      <c r="C185" s="69"/>
      <c r="D185" s="70"/>
      <c r="E185" s="66"/>
      <c r="F185" s="66"/>
      <c r="G185" s="1" t="s">
        <v>14</v>
      </c>
      <c r="H185" s="1" t="s">
        <v>15</v>
      </c>
      <c r="I185" s="1" t="s">
        <v>16</v>
      </c>
      <c r="J185" s="72"/>
      <c r="K185" s="1" t="s">
        <v>17</v>
      </c>
      <c r="L185" s="1" t="s">
        <v>18</v>
      </c>
      <c r="M185" s="1" t="s">
        <v>19</v>
      </c>
      <c r="N185" s="1" t="s">
        <v>20</v>
      </c>
      <c r="O185" s="1" t="s">
        <v>21</v>
      </c>
      <c r="P185" s="1" t="s">
        <v>22</v>
      </c>
      <c r="Q185" s="1" t="s">
        <v>23</v>
      </c>
      <c r="R185" s="60" t="s">
        <v>24</v>
      </c>
      <c r="S185" s="61"/>
      <c r="T185" s="1" t="s">
        <v>25</v>
      </c>
      <c r="U185" s="60" t="s">
        <v>26</v>
      </c>
      <c r="V185" s="61"/>
      <c r="W185" s="1" t="s">
        <v>27</v>
      </c>
      <c r="X185" s="1" t="s">
        <v>28</v>
      </c>
      <c r="Y185" s="1" t="s">
        <v>29</v>
      </c>
      <c r="Z185" s="1" t="s">
        <v>30</v>
      </c>
    </row>
    <row r="186" spans="1:26" ht="14.85" customHeight="1" x14ac:dyDescent="0.25">
      <c r="A186" s="62" t="s">
        <v>31</v>
      </c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4"/>
    </row>
    <row r="187" spans="1:26" ht="21.75" customHeight="1" x14ac:dyDescent="0.25">
      <c r="A187" s="2">
        <v>2008</v>
      </c>
      <c r="B187" s="2" t="s">
        <v>44</v>
      </c>
      <c r="C187" s="53" t="s">
        <v>40</v>
      </c>
      <c r="D187" s="54"/>
      <c r="E187" s="2">
        <v>50</v>
      </c>
      <c r="F187" s="2"/>
      <c r="G187" s="3">
        <v>4</v>
      </c>
      <c r="H187" s="3">
        <v>0.5</v>
      </c>
      <c r="I187" s="3">
        <v>24.2</v>
      </c>
      <c r="J187" s="3">
        <v>122</v>
      </c>
      <c r="K187" s="3">
        <v>0</v>
      </c>
      <c r="L187" s="3">
        <v>0</v>
      </c>
      <c r="M187" s="3">
        <v>0</v>
      </c>
      <c r="N187" s="3">
        <v>1</v>
      </c>
      <c r="O187" s="3">
        <v>0</v>
      </c>
      <c r="P187" s="3">
        <v>0</v>
      </c>
      <c r="Q187" s="3">
        <v>10.4</v>
      </c>
      <c r="R187" s="55">
        <v>14.8</v>
      </c>
      <c r="S187" s="56"/>
      <c r="T187" s="3">
        <v>37.799999999999997</v>
      </c>
      <c r="U187" s="55">
        <v>1</v>
      </c>
      <c r="V187" s="56"/>
      <c r="W187" s="3">
        <v>64.599999999999994</v>
      </c>
      <c r="X187" s="3">
        <v>0</v>
      </c>
      <c r="Y187" s="3">
        <v>0</v>
      </c>
      <c r="Z187" s="3">
        <v>0</v>
      </c>
    </row>
    <row r="188" spans="1:26" ht="21.75" hidden="1" customHeight="1" x14ac:dyDescent="0.25">
      <c r="A188" s="2"/>
      <c r="B188" s="2"/>
      <c r="C188" s="30"/>
      <c r="D188" s="31"/>
      <c r="E188" s="2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2"/>
      <c r="S188" s="33"/>
      <c r="T188" s="3"/>
      <c r="U188" s="32"/>
      <c r="V188" s="33"/>
      <c r="W188" s="3"/>
      <c r="X188" s="3"/>
      <c r="Y188" s="3"/>
      <c r="Z188" s="3"/>
    </row>
    <row r="189" spans="1:26" ht="21.75" customHeight="1" x14ac:dyDescent="0.25">
      <c r="A189" s="2">
        <v>2004</v>
      </c>
      <c r="B189" s="2">
        <v>178</v>
      </c>
      <c r="C189" s="53" t="s">
        <v>94</v>
      </c>
      <c r="D189" s="54"/>
      <c r="E189" s="2" t="s">
        <v>75</v>
      </c>
      <c r="F189" s="2"/>
      <c r="G189" s="3">
        <v>18.100000000000001</v>
      </c>
      <c r="H189" s="3">
        <v>5.9</v>
      </c>
      <c r="I189" s="3">
        <v>42.5</v>
      </c>
      <c r="J189" s="3">
        <v>318</v>
      </c>
      <c r="K189" s="3">
        <v>0.62</v>
      </c>
      <c r="L189" s="3">
        <v>0</v>
      </c>
      <c r="M189" s="3">
        <v>0</v>
      </c>
      <c r="N189" s="3">
        <v>0</v>
      </c>
      <c r="O189" s="3">
        <v>0</v>
      </c>
      <c r="P189" s="3">
        <v>0.13</v>
      </c>
      <c r="Q189" s="3">
        <v>100.99</v>
      </c>
      <c r="R189" s="55">
        <v>91.48</v>
      </c>
      <c r="S189" s="56"/>
      <c r="T189" s="3">
        <v>0</v>
      </c>
      <c r="U189" s="55">
        <v>5.95</v>
      </c>
      <c r="V189" s="56"/>
      <c r="W189" s="3">
        <v>0</v>
      </c>
      <c r="X189" s="3">
        <v>0</v>
      </c>
      <c r="Y189" s="3">
        <v>0</v>
      </c>
      <c r="Z189" s="3">
        <v>0</v>
      </c>
    </row>
    <row r="190" spans="1:26" ht="30.75" customHeight="1" x14ac:dyDescent="0.25">
      <c r="A190" s="40">
        <v>2004</v>
      </c>
      <c r="B190" s="16">
        <v>107</v>
      </c>
      <c r="C190" s="82" t="s">
        <v>84</v>
      </c>
      <c r="D190" s="83"/>
      <c r="E190" s="16">
        <v>90</v>
      </c>
      <c r="F190" s="16"/>
      <c r="G190" s="41">
        <v>8</v>
      </c>
      <c r="H190" s="41">
        <v>7.2</v>
      </c>
      <c r="I190" s="41">
        <v>6.3</v>
      </c>
      <c r="J190" s="41">
        <v>123</v>
      </c>
      <c r="K190" s="41">
        <v>0.03</v>
      </c>
      <c r="L190" s="41">
        <v>0.02</v>
      </c>
      <c r="M190" s="41">
        <v>0</v>
      </c>
      <c r="N190" s="41">
        <v>0</v>
      </c>
      <c r="O190" s="41">
        <v>0</v>
      </c>
      <c r="P190" s="41">
        <v>0.08</v>
      </c>
      <c r="Q190" s="41">
        <v>21.75</v>
      </c>
      <c r="R190" s="73">
        <v>16.23</v>
      </c>
      <c r="S190" s="74"/>
      <c r="T190" s="41">
        <v>0</v>
      </c>
      <c r="U190" s="73">
        <v>0.7</v>
      </c>
      <c r="V190" s="74"/>
      <c r="W190" s="41">
        <v>0</v>
      </c>
      <c r="X190" s="41">
        <v>0</v>
      </c>
      <c r="Y190" s="41">
        <v>0</v>
      </c>
      <c r="Z190" s="41">
        <v>0</v>
      </c>
    </row>
    <row r="191" spans="1:26" ht="30.75" customHeight="1" x14ac:dyDescent="0.25">
      <c r="A191" s="46">
        <f t="shared" ref="A191:Z191" si="19">A65</f>
        <v>2015</v>
      </c>
      <c r="B191" s="38" t="str">
        <f t="shared" si="19"/>
        <v>№ 297</v>
      </c>
      <c r="C191" s="103" t="str">
        <f t="shared" si="19"/>
        <v>ЙОГУРТ</v>
      </c>
      <c r="D191" s="104"/>
      <c r="E191" s="38">
        <f t="shared" si="19"/>
        <v>100</v>
      </c>
      <c r="F191" s="38">
        <f t="shared" si="19"/>
        <v>0</v>
      </c>
      <c r="G191" s="45">
        <f t="shared" si="19"/>
        <v>4</v>
      </c>
      <c r="H191" s="45">
        <f t="shared" si="19"/>
        <v>1.5</v>
      </c>
      <c r="I191" s="45">
        <f t="shared" si="19"/>
        <v>5.8</v>
      </c>
      <c r="J191" s="45">
        <f t="shared" si="19"/>
        <v>54.5</v>
      </c>
      <c r="K191" s="45">
        <f t="shared" si="19"/>
        <v>0</v>
      </c>
      <c r="L191" s="45">
        <f t="shared" si="19"/>
        <v>0</v>
      </c>
      <c r="M191" s="45">
        <f t="shared" si="19"/>
        <v>0</v>
      </c>
      <c r="N191" s="45">
        <f t="shared" si="19"/>
        <v>0</v>
      </c>
      <c r="O191" s="45">
        <f t="shared" si="19"/>
        <v>0</v>
      </c>
      <c r="P191" s="45">
        <f t="shared" si="19"/>
        <v>0.1</v>
      </c>
      <c r="Q191" s="45">
        <f t="shared" si="19"/>
        <v>121.5</v>
      </c>
      <c r="R191" s="49">
        <f t="shared" si="19"/>
        <v>14.7</v>
      </c>
      <c r="S191" s="50"/>
      <c r="T191" s="45">
        <f t="shared" si="19"/>
        <v>0</v>
      </c>
      <c r="U191" s="49">
        <f t="shared" si="19"/>
        <v>0.1</v>
      </c>
      <c r="V191" s="50"/>
      <c r="W191" s="45">
        <f t="shared" si="19"/>
        <v>0</v>
      </c>
      <c r="X191" s="45">
        <f t="shared" si="19"/>
        <v>0</v>
      </c>
      <c r="Y191" s="45">
        <f t="shared" si="19"/>
        <v>0</v>
      </c>
      <c r="Z191" s="45">
        <f t="shared" si="19"/>
        <v>0</v>
      </c>
    </row>
    <row r="192" spans="1:26" ht="21.75" customHeight="1" x14ac:dyDescent="0.25">
      <c r="A192" s="38">
        <v>2004</v>
      </c>
      <c r="B192" s="38">
        <v>310</v>
      </c>
      <c r="C192" s="111" t="s">
        <v>39</v>
      </c>
      <c r="D192" s="111"/>
      <c r="E192" s="38" t="s">
        <v>34</v>
      </c>
      <c r="F192" s="38"/>
      <c r="G192" s="36">
        <v>0.5</v>
      </c>
      <c r="H192" s="36">
        <v>0.1</v>
      </c>
      <c r="I192" s="36">
        <v>30.9</v>
      </c>
      <c r="J192" s="36">
        <v>123</v>
      </c>
      <c r="K192" s="36">
        <v>0.06</v>
      </c>
      <c r="L192" s="36">
        <v>0.11</v>
      </c>
      <c r="M192" s="36">
        <v>0</v>
      </c>
      <c r="N192" s="36">
        <v>0</v>
      </c>
      <c r="O192" s="36">
        <v>0</v>
      </c>
      <c r="P192" s="36">
        <v>0.19</v>
      </c>
      <c r="Q192" s="36">
        <v>14.19</v>
      </c>
      <c r="R192" s="112">
        <v>8.07</v>
      </c>
      <c r="S192" s="112"/>
      <c r="T192" s="36">
        <v>0</v>
      </c>
      <c r="U192" s="112">
        <v>0.89</v>
      </c>
      <c r="V192" s="112"/>
      <c r="W192" s="36">
        <v>0</v>
      </c>
      <c r="X192" s="36">
        <v>0</v>
      </c>
      <c r="Y192" s="36">
        <v>0</v>
      </c>
      <c r="Z192" s="36">
        <v>0</v>
      </c>
    </row>
    <row r="193" spans="1:26" ht="21.75" hidden="1" customHeight="1" x14ac:dyDescent="0.25">
      <c r="A193" s="10">
        <v>2018</v>
      </c>
      <c r="B193" s="10">
        <v>5</v>
      </c>
      <c r="C193" s="90" t="s">
        <v>35</v>
      </c>
      <c r="D193" s="91"/>
      <c r="E193" s="10" t="s">
        <v>36</v>
      </c>
      <c r="F193" s="10"/>
      <c r="G193" s="11">
        <v>0.4</v>
      </c>
      <c r="H193" s="11">
        <v>0.4</v>
      </c>
      <c r="I193" s="11">
        <v>9.8000000000000007</v>
      </c>
      <c r="J193" s="11">
        <v>47</v>
      </c>
      <c r="K193" s="11">
        <v>0</v>
      </c>
      <c r="L193" s="11">
        <v>10</v>
      </c>
      <c r="M193" s="11">
        <v>0</v>
      </c>
      <c r="N193" s="11">
        <v>0.6</v>
      </c>
      <c r="O193" s="11">
        <v>0</v>
      </c>
      <c r="P193" s="11">
        <v>0</v>
      </c>
      <c r="Q193" s="11">
        <v>16</v>
      </c>
      <c r="R193" s="92">
        <v>8</v>
      </c>
      <c r="S193" s="93"/>
      <c r="T193" s="11">
        <v>11</v>
      </c>
      <c r="U193" s="92">
        <v>2.2000000000000002</v>
      </c>
      <c r="V193" s="93"/>
      <c r="W193" s="11" t="s">
        <v>68</v>
      </c>
      <c r="X193" s="11" t="s">
        <v>68</v>
      </c>
      <c r="Y193" s="11">
        <v>0</v>
      </c>
      <c r="Z193" s="11">
        <v>0</v>
      </c>
    </row>
    <row r="194" spans="1:26" ht="12.2" customHeight="1" x14ac:dyDescent="0.25">
      <c r="A194" s="84" t="s">
        <v>37</v>
      </c>
      <c r="B194" s="85"/>
      <c r="C194" s="85"/>
      <c r="D194" s="85"/>
      <c r="E194" s="86"/>
      <c r="F194" s="21"/>
      <c r="G194" s="4">
        <f>SUM(G187:G192)</f>
        <v>34.6</v>
      </c>
      <c r="H194" s="4">
        <f>SUM(H187:H192)</f>
        <v>15.200000000000001</v>
      </c>
      <c r="I194" s="4">
        <f>SUM(I187:I192)</f>
        <v>109.69999999999999</v>
      </c>
      <c r="J194" s="4">
        <f>SUM(J187:J192)</f>
        <v>740.5</v>
      </c>
      <c r="K194" s="4">
        <v>0.2</v>
      </c>
      <c r="L194" s="4">
        <v>5.6</v>
      </c>
      <c r="M194" s="4">
        <v>0.1</v>
      </c>
      <c r="N194" s="4">
        <v>1.9</v>
      </c>
      <c r="O194" s="4">
        <v>0.2</v>
      </c>
      <c r="P194" s="4">
        <v>0.2</v>
      </c>
      <c r="Q194" s="4">
        <v>145.80000000000001</v>
      </c>
      <c r="R194" s="79">
        <v>61.1</v>
      </c>
      <c r="S194" s="80"/>
      <c r="T194" s="4">
        <f>SUM(T187:T192)</f>
        <v>37.799999999999997</v>
      </c>
      <c r="U194" s="79">
        <v>3.7</v>
      </c>
      <c r="V194" s="80"/>
      <c r="W194" s="4">
        <f>SUM(W187:W192)</f>
        <v>64.599999999999994</v>
      </c>
      <c r="X194" s="4">
        <f>SUM(X187:X192)</f>
        <v>0</v>
      </c>
      <c r="Y194" s="4">
        <v>0</v>
      </c>
      <c r="Z194" s="4">
        <v>0</v>
      </c>
    </row>
    <row r="195" spans="1:26" ht="14.85" customHeight="1" x14ac:dyDescent="0.25">
      <c r="A195" s="62" t="s">
        <v>38</v>
      </c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4"/>
    </row>
    <row r="196" spans="1:26" ht="21.75" customHeight="1" x14ac:dyDescent="0.25">
      <c r="A196" s="17">
        <v>2003</v>
      </c>
      <c r="B196" s="18">
        <v>41</v>
      </c>
      <c r="C196" s="98" t="s">
        <v>116</v>
      </c>
      <c r="D196" s="99"/>
      <c r="E196" s="17">
        <v>60</v>
      </c>
      <c r="F196" s="17"/>
      <c r="G196" s="25">
        <v>2.1</v>
      </c>
      <c r="H196" s="19">
        <v>6.3</v>
      </c>
      <c r="I196" s="19">
        <v>4.4000000000000004</v>
      </c>
      <c r="J196" s="19">
        <v>85</v>
      </c>
      <c r="K196" s="19">
        <v>0.05</v>
      </c>
      <c r="L196" s="19">
        <v>1.51</v>
      </c>
      <c r="M196" s="25">
        <v>0</v>
      </c>
      <c r="N196" s="25">
        <v>0</v>
      </c>
      <c r="O196" s="25">
        <v>0</v>
      </c>
      <c r="P196" s="19">
        <v>0.06</v>
      </c>
      <c r="Q196" s="19">
        <v>11.89</v>
      </c>
      <c r="R196" s="100">
        <v>12.1</v>
      </c>
      <c r="S196" s="101"/>
      <c r="T196" s="19">
        <v>0</v>
      </c>
      <c r="U196" s="100">
        <v>0.49</v>
      </c>
      <c r="V196" s="101"/>
      <c r="W196" s="19">
        <v>0</v>
      </c>
      <c r="X196" s="19">
        <v>0</v>
      </c>
      <c r="Y196" s="19">
        <v>0</v>
      </c>
      <c r="Z196" s="19">
        <v>0</v>
      </c>
    </row>
    <row r="197" spans="1:26" ht="21.75" customHeight="1" x14ac:dyDescent="0.25">
      <c r="A197" s="2">
        <v>2004</v>
      </c>
      <c r="B197" s="2">
        <v>55</v>
      </c>
      <c r="C197" s="53" t="s">
        <v>115</v>
      </c>
      <c r="D197" s="54"/>
      <c r="E197" s="2">
        <v>200</v>
      </c>
      <c r="F197" s="2"/>
      <c r="G197" s="3">
        <v>1.6</v>
      </c>
      <c r="H197" s="3">
        <v>4.3</v>
      </c>
      <c r="I197" s="3">
        <v>7</v>
      </c>
      <c r="J197" s="3">
        <v>76</v>
      </c>
      <c r="K197" s="3">
        <v>0</v>
      </c>
      <c r="L197" s="3">
        <v>7</v>
      </c>
      <c r="M197" s="3">
        <v>0</v>
      </c>
      <c r="N197" s="3">
        <v>0</v>
      </c>
      <c r="O197" s="3">
        <v>0</v>
      </c>
      <c r="P197" s="3">
        <v>0.1</v>
      </c>
      <c r="Q197" s="3">
        <v>15.8</v>
      </c>
      <c r="R197" s="55">
        <v>24</v>
      </c>
      <c r="S197" s="56"/>
      <c r="T197" s="3">
        <v>0</v>
      </c>
      <c r="U197" s="55">
        <v>0.9</v>
      </c>
      <c r="V197" s="56"/>
      <c r="W197" s="3">
        <v>0</v>
      </c>
      <c r="X197" s="3">
        <v>0</v>
      </c>
      <c r="Y197" s="3">
        <v>0</v>
      </c>
      <c r="Z197" s="3">
        <v>0</v>
      </c>
    </row>
    <row r="198" spans="1:26" ht="21.75" customHeight="1" x14ac:dyDescent="0.25">
      <c r="A198" s="2">
        <v>2004</v>
      </c>
      <c r="B198" s="2">
        <v>80</v>
      </c>
      <c r="C198" s="53" t="s">
        <v>71</v>
      </c>
      <c r="D198" s="54"/>
      <c r="E198" s="2">
        <v>100</v>
      </c>
      <c r="F198" s="2"/>
      <c r="G198" s="3">
        <v>8.9</v>
      </c>
      <c r="H198" s="3">
        <v>4.4000000000000004</v>
      </c>
      <c r="I198" s="3">
        <v>4.7</v>
      </c>
      <c r="J198" s="3">
        <v>94</v>
      </c>
      <c r="K198" s="3">
        <v>0.01</v>
      </c>
      <c r="L198" s="3">
        <v>1.3</v>
      </c>
      <c r="M198" s="3">
        <v>0</v>
      </c>
      <c r="N198" s="3">
        <v>0</v>
      </c>
      <c r="O198" s="3">
        <v>0</v>
      </c>
      <c r="P198" s="3">
        <v>0.02</v>
      </c>
      <c r="Q198" s="3">
        <v>8.09</v>
      </c>
      <c r="R198" s="55">
        <v>9.68</v>
      </c>
      <c r="S198" s="56"/>
      <c r="T198" s="3">
        <v>0</v>
      </c>
      <c r="U198" s="55">
        <v>0.28999999999999998</v>
      </c>
      <c r="V198" s="56"/>
      <c r="W198" s="3">
        <v>0</v>
      </c>
      <c r="X198" s="3">
        <v>0</v>
      </c>
      <c r="Y198" s="3">
        <v>0</v>
      </c>
      <c r="Z198" s="3">
        <v>0</v>
      </c>
    </row>
    <row r="199" spans="1:26" ht="21.75" customHeight="1" x14ac:dyDescent="0.25">
      <c r="A199" s="2">
        <v>2004</v>
      </c>
      <c r="B199" s="2">
        <v>183</v>
      </c>
      <c r="C199" s="53" t="s">
        <v>74</v>
      </c>
      <c r="D199" s="54"/>
      <c r="E199" s="2">
        <v>150</v>
      </c>
      <c r="F199" s="2"/>
      <c r="G199" s="3">
        <v>8.8000000000000007</v>
      </c>
      <c r="H199" s="3">
        <v>5.6</v>
      </c>
      <c r="I199" s="3">
        <v>38.5</v>
      </c>
      <c r="J199" s="3">
        <v>260</v>
      </c>
      <c r="K199" s="3">
        <v>0.25</v>
      </c>
      <c r="L199" s="3">
        <v>0</v>
      </c>
      <c r="M199" s="3">
        <v>0</v>
      </c>
      <c r="N199" s="3">
        <v>0</v>
      </c>
      <c r="O199" s="3">
        <v>0</v>
      </c>
      <c r="P199" s="3">
        <v>0.13</v>
      </c>
      <c r="Q199" s="3">
        <v>14.3</v>
      </c>
      <c r="R199" s="55">
        <v>135.69</v>
      </c>
      <c r="S199" s="56"/>
      <c r="T199" s="3">
        <v>0</v>
      </c>
      <c r="U199" s="55">
        <v>4.6500000000000004</v>
      </c>
      <c r="V199" s="56"/>
      <c r="W199" s="3">
        <v>0</v>
      </c>
      <c r="X199" s="3">
        <v>0</v>
      </c>
      <c r="Y199" s="3">
        <v>0</v>
      </c>
      <c r="Z199" s="3">
        <v>0</v>
      </c>
    </row>
    <row r="200" spans="1:26" ht="21.75" customHeight="1" x14ac:dyDescent="0.25">
      <c r="A200" s="2">
        <v>2002</v>
      </c>
      <c r="B200" s="2">
        <v>312</v>
      </c>
      <c r="C200" s="53" t="s">
        <v>118</v>
      </c>
      <c r="D200" s="54"/>
      <c r="E200" s="2" t="s">
        <v>34</v>
      </c>
      <c r="F200" s="2"/>
      <c r="G200" s="3">
        <v>0.2</v>
      </c>
      <c r="H200" s="3">
        <v>0.2</v>
      </c>
      <c r="I200" s="3">
        <v>22.8</v>
      </c>
      <c r="J200" s="3">
        <v>94</v>
      </c>
      <c r="K200" s="3">
        <v>0.01</v>
      </c>
      <c r="L200" s="3">
        <v>3.12</v>
      </c>
      <c r="M200" s="3">
        <v>0</v>
      </c>
      <c r="N200" s="3">
        <v>0</v>
      </c>
      <c r="O200" s="3">
        <v>0</v>
      </c>
      <c r="P200" s="3">
        <v>0.01</v>
      </c>
      <c r="Q200" s="3">
        <v>10.029999999999999</v>
      </c>
      <c r="R200" s="55">
        <v>4.6500000000000004</v>
      </c>
      <c r="S200" s="56"/>
      <c r="T200" s="3" t="s">
        <v>68</v>
      </c>
      <c r="U200" s="55">
        <v>1.05</v>
      </c>
      <c r="V200" s="56"/>
      <c r="W200" s="3">
        <v>0</v>
      </c>
      <c r="X200" s="3">
        <v>0</v>
      </c>
      <c r="Y200" s="3">
        <v>0</v>
      </c>
      <c r="Z200" s="3">
        <v>0</v>
      </c>
    </row>
    <row r="201" spans="1:26" ht="12.2" customHeight="1" x14ac:dyDescent="0.25">
      <c r="A201" s="2">
        <v>2008</v>
      </c>
      <c r="B201" s="26" t="s">
        <v>79</v>
      </c>
      <c r="C201" s="53" t="s">
        <v>40</v>
      </c>
      <c r="D201" s="54"/>
      <c r="E201" s="2">
        <v>25</v>
      </c>
      <c r="F201" s="2"/>
      <c r="G201" s="3">
        <v>2</v>
      </c>
      <c r="H201" s="3">
        <v>0.3</v>
      </c>
      <c r="I201" s="3">
        <v>12.1</v>
      </c>
      <c r="J201" s="3">
        <v>61</v>
      </c>
      <c r="K201" s="3">
        <v>0</v>
      </c>
      <c r="L201" s="3">
        <v>0</v>
      </c>
      <c r="M201" s="3">
        <v>0</v>
      </c>
      <c r="N201" s="3">
        <v>0.5</v>
      </c>
      <c r="O201" s="3">
        <v>0</v>
      </c>
      <c r="P201" s="3">
        <v>0</v>
      </c>
      <c r="Q201" s="3">
        <v>5.2</v>
      </c>
      <c r="R201" s="55">
        <v>7.4</v>
      </c>
      <c r="S201" s="56"/>
      <c r="T201" s="3">
        <v>18.899999999999999</v>
      </c>
      <c r="U201" s="55">
        <v>0.5</v>
      </c>
      <c r="V201" s="56"/>
      <c r="W201" s="3">
        <v>32.299999999999997</v>
      </c>
      <c r="X201" s="3">
        <v>0</v>
      </c>
      <c r="Y201" s="3">
        <v>0</v>
      </c>
      <c r="Z201" s="3">
        <v>0</v>
      </c>
    </row>
    <row r="202" spans="1:26" ht="12.2" customHeight="1" x14ac:dyDescent="0.25">
      <c r="A202" s="2">
        <v>2008</v>
      </c>
      <c r="B202" s="26" t="s">
        <v>80</v>
      </c>
      <c r="C202" s="53" t="s">
        <v>41</v>
      </c>
      <c r="D202" s="54"/>
      <c r="E202" s="2">
        <v>40</v>
      </c>
      <c r="F202" s="2"/>
      <c r="G202" s="3">
        <v>2.6</v>
      </c>
      <c r="H202" s="3">
        <v>0.5</v>
      </c>
      <c r="I202" s="3">
        <v>13.4</v>
      </c>
      <c r="J202" s="3">
        <v>76</v>
      </c>
      <c r="K202" s="3">
        <v>0.1</v>
      </c>
      <c r="L202" s="3">
        <v>0</v>
      </c>
      <c r="M202" s="3">
        <v>0</v>
      </c>
      <c r="N202" s="3">
        <v>0.9</v>
      </c>
      <c r="O202" s="3">
        <v>0</v>
      </c>
      <c r="P202" s="3">
        <v>0</v>
      </c>
      <c r="Q202" s="3">
        <v>7.2</v>
      </c>
      <c r="R202" s="55">
        <v>7.6</v>
      </c>
      <c r="S202" s="56"/>
      <c r="T202" s="3">
        <v>34.799999999999997</v>
      </c>
      <c r="U202" s="55">
        <v>1.6</v>
      </c>
      <c r="V202" s="56"/>
      <c r="W202" s="3">
        <v>54.4</v>
      </c>
      <c r="X202" s="3">
        <v>2.2000000000000002</v>
      </c>
      <c r="Y202" s="3">
        <v>0</v>
      </c>
      <c r="Z202" s="3">
        <v>0</v>
      </c>
    </row>
    <row r="203" spans="1:26" ht="12.2" customHeight="1" x14ac:dyDescent="0.25">
      <c r="A203" s="76" t="s">
        <v>37</v>
      </c>
      <c r="B203" s="77"/>
      <c r="C203" s="77"/>
      <c r="D203" s="77"/>
      <c r="E203" s="78"/>
      <c r="F203" s="21"/>
      <c r="G203" s="4">
        <f>SUM(G196:G202)</f>
        <v>26.200000000000003</v>
      </c>
      <c r="H203" s="4">
        <f>SUM(H196:H202)</f>
        <v>21.6</v>
      </c>
      <c r="I203" s="4">
        <f>SUM(I196:I202)</f>
        <v>102.9</v>
      </c>
      <c r="J203" s="4">
        <f>SUM(J196:J202)</f>
        <v>746</v>
      </c>
      <c r="K203" s="4">
        <v>0.4</v>
      </c>
      <c r="L203" s="4">
        <v>16.2</v>
      </c>
      <c r="M203" s="4">
        <v>0.2</v>
      </c>
      <c r="N203" s="4">
        <v>7.3</v>
      </c>
      <c r="O203" s="4">
        <v>0.1</v>
      </c>
      <c r="P203" s="4">
        <v>0.2</v>
      </c>
      <c r="Q203" s="4">
        <v>110</v>
      </c>
      <c r="R203" s="79">
        <v>89.9</v>
      </c>
      <c r="S203" s="80"/>
      <c r="T203" s="4">
        <v>247.4</v>
      </c>
      <c r="U203" s="79">
        <v>6</v>
      </c>
      <c r="V203" s="80"/>
      <c r="W203" s="4">
        <v>1408.3</v>
      </c>
      <c r="X203" s="4">
        <v>17.899999999999999</v>
      </c>
      <c r="Y203" s="4">
        <v>0.1</v>
      </c>
      <c r="Z203" s="4">
        <v>0</v>
      </c>
    </row>
    <row r="204" spans="1:26" ht="12.2" customHeight="1" x14ac:dyDescent="0.25">
      <c r="A204" s="76" t="s">
        <v>42</v>
      </c>
      <c r="B204" s="77"/>
      <c r="C204" s="77"/>
      <c r="D204" s="77"/>
      <c r="E204" s="78"/>
      <c r="F204" s="21"/>
      <c r="G204" s="4">
        <f>SUM(G194,G203)</f>
        <v>60.800000000000004</v>
      </c>
      <c r="H204" s="4">
        <f>SUM(H194,H203)</f>
        <v>36.800000000000004</v>
      </c>
      <c r="I204" s="4">
        <f>SUM(I194,I203)</f>
        <v>212.6</v>
      </c>
      <c r="J204" s="4">
        <f>SUM(J194,J203)</f>
        <v>1486.5</v>
      </c>
      <c r="K204" s="4">
        <v>0.6</v>
      </c>
      <c r="L204" s="4">
        <v>21.8</v>
      </c>
      <c r="M204" s="4">
        <v>0.3</v>
      </c>
      <c r="N204" s="4">
        <v>9.1999999999999993</v>
      </c>
      <c r="O204" s="4">
        <v>0.3</v>
      </c>
      <c r="P204" s="4">
        <v>0.4</v>
      </c>
      <c r="Q204" s="4">
        <v>255.8</v>
      </c>
      <c r="R204" s="79">
        <v>151</v>
      </c>
      <c r="S204" s="80"/>
      <c r="T204" s="4">
        <v>474.8</v>
      </c>
      <c r="U204" s="79">
        <v>9.6</v>
      </c>
      <c r="V204" s="80"/>
      <c r="W204" s="4">
        <v>1936.1</v>
      </c>
      <c r="X204" s="4">
        <v>29.2</v>
      </c>
      <c r="Y204" s="4">
        <v>0.1</v>
      </c>
      <c r="Z204" s="4">
        <v>0</v>
      </c>
    </row>
    <row r="205" spans="1:26" ht="14.25" customHeight="1" x14ac:dyDescent="0.25">
      <c r="A205" s="76" t="s">
        <v>43</v>
      </c>
      <c r="B205" s="77"/>
      <c r="C205" s="77"/>
      <c r="D205" s="77"/>
      <c r="E205" s="78"/>
      <c r="F205" s="21"/>
      <c r="G205" s="5">
        <v>1.1000000000000001</v>
      </c>
      <c r="H205" s="5">
        <v>1</v>
      </c>
      <c r="I205" s="5">
        <v>5.8</v>
      </c>
      <c r="J205" s="7" t="s">
        <v>4</v>
      </c>
      <c r="K205" s="7" t="s">
        <v>4</v>
      </c>
      <c r="L205" s="7" t="s">
        <v>4</v>
      </c>
      <c r="M205" s="7" t="s">
        <v>4</v>
      </c>
      <c r="N205" s="7" t="s">
        <v>4</v>
      </c>
      <c r="O205" s="7" t="s">
        <v>4</v>
      </c>
      <c r="P205" s="7" t="s">
        <v>4</v>
      </c>
      <c r="Q205" s="7" t="s">
        <v>4</v>
      </c>
      <c r="R205" s="81" t="s">
        <v>4</v>
      </c>
      <c r="S205" s="81"/>
      <c r="T205" s="7" t="s">
        <v>4</v>
      </c>
      <c r="U205" s="81" t="s">
        <v>4</v>
      </c>
      <c r="V205" s="81"/>
      <c r="W205" s="7" t="s">
        <v>4</v>
      </c>
      <c r="X205" s="7" t="s">
        <v>4</v>
      </c>
      <c r="Y205" s="7" t="s">
        <v>4</v>
      </c>
      <c r="Z205" s="7" t="s">
        <v>4</v>
      </c>
    </row>
    <row r="206" spans="1:26" ht="14.25" customHeight="1" x14ac:dyDescent="0.25">
      <c r="A206" s="75">
        <v>7</v>
      </c>
      <c r="B206" s="75"/>
      <c r="C206" s="75"/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</row>
    <row r="207" spans="1:26" ht="14.25" customHeight="1" x14ac:dyDescent="0.25">
      <c r="A207" s="94"/>
      <c r="B207" s="94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5" t="s">
        <v>4</v>
      </c>
      <c r="W207" s="95"/>
      <c r="X207" s="95"/>
      <c r="Y207" s="95"/>
      <c r="Z207" s="95"/>
    </row>
    <row r="208" spans="1:26" ht="14.25" customHeight="1" x14ac:dyDescent="0.25">
      <c r="A208" s="95" t="s">
        <v>4</v>
      </c>
      <c r="B208" s="95"/>
      <c r="C208" s="95"/>
      <c r="D208" s="97" t="s">
        <v>61</v>
      </c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5" t="s">
        <v>4</v>
      </c>
      <c r="T208" s="95"/>
      <c r="U208" s="95"/>
      <c r="V208" s="95"/>
      <c r="W208" s="95"/>
      <c r="X208" s="95"/>
      <c r="Y208" s="95"/>
      <c r="Z208" s="95"/>
    </row>
    <row r="209" spans="1:26" ht="2.85" customHeight="1" x14ac:dyDescent="0.25">
      <c r="A209" s="96"/>
      <c r="B209" s="96"/>
      <c r="C209" s="96"/>
      <c r="D209" s="96" t="s">
        <v>4</v>
      </c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</row>
    <row r="210" spans="1:26" ht="13.5" customHeight="1" x14ac:dyDescent="0.25">
      <c r="A210" s="65" t="s">
        <v>6</v>
      </c>
      <c r="B210" s="65" t="s">
        <v>7</v>
      </c>
      <c r="C210" s="67" t="s">
        <v>8</v>
      </c>
      <c r="D210" s="68"/>
      <c r="E210" s="65" t="s">
        <v>9</v>
      </c>
      <c r="F210" s="65" t="s">
        <v>69</v>
      </c>
      <c r="G210" s="57" t="s">
        <v>10</v>
      </c>
      <c r="H210" s="58"/>
      <c r="I210" s="59"/>
      <c r="J210" s="71" t="s">
        <v>11</v>
      </c>
      <c r="K210" s="57" t="s">
        <v>12</v>
      </c>
      <c r="L210" s="58"/>
      <c r="M210" s="58"/>
      <c r="N210" s="58"/>
      <c r="O210" s="58"/>
      <c r="P210" s="59"/>
      <c r="Q210" s="57" t="s">
        <v>13</v>
      </c>
      <c r="R210" s="58"/>
      <c r="S210" s="58"/>
      <c r="T210" s="58"/>
      <c r="U210" s="58"/>
      <c r="V210" s="58"/>
      <c r="W210" s="58"/>
      <c r="X210" s="58"/>
      <c r="Y210" s="58"/>
      <c r="Z210" s="59"/>
    </row>
    <row r="211" spans="1:26" ht="31.35" customHeight="1" x14ac:dyDescent="0.25">
      <c r="A211" s="66"/>
      <c r="B211" s="66"/>
      <c r="C211" s="69"/>
      <c r="D211" s="70"/>
      <c r="E211" s="66"/>
      <c r="F211" s="66"/>
      <c r="G211" s="1" t="s">
        <v>14</v>
      </c>
      <c r="H211" s="1" t="s">
        <v>15</v>
      </c>
      <c r="I211" s="1" t="s">
        <v>16</v>
      </c>
      <c r="J211" s="72"/>
      <c r="K211" s="1" t="s">
        <v>17</v>
      </c>
      <c r="L211" s="1" t="s">
        <v>18</v>
      </c>
      <c r="M211" s="1" t="s">
        <v>19</v>
      </c>
      <c r="N211" s="1" t="s">
        <v>20</v>
      </c>
      <c r="O211" s="1" t="s">
        <v>21</v>
      </c>
      <c r="P211" s="1" t="s">
        <v>22</v>
      </c>
      <c r="Q211" s="1" t="s">
        <v>23</v>
      </c>
      <c r="R211" s="60" t="s">
        <v>24</v>
      </c>
      <c r="S211" s="61"/>
      <c r="T211" s="1" t="s">
        <v>25</v>
      </c>
      <c r="U211" s="60" t="s">
        <v>26</v>
      </c>
      <c r="V211" s="61"/>
      <c r="W211" s="1" t="s">
        <v>27</v>
      </c>
      <c r="X211" s="1" t="s">
        <v>28</v>
      </c>
      <c r="Y211" s="1" t="s">
        <v>29</v>
      </c>
      <c r="Z211" s="1" t="s">
        <v>30</v>
      </c>
    </row>
    <row r="212" spans="1:26" ht="14.85" customHeight="1" x14ac:dyDescent="0.25">
      <c r="A212" s="62" t="s">
        <v>31</v>
      </c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4"/>
    </row>
    <row r="213" spans="1:26" ht="21.75" customHeight="1" x14ac:dyDescent="0.25">
      <c r="A213" s="2">
        <v>2008</v>
      </c>
      <c r="B213" s="2" t="s">
        <v>44</v>
      </c>
      <c r="C213" s="53" t="s">
        <v>40</v>
      </c>
      <c r="D213" s="54"/>
      <c r="E213" s="2">
        <v>50</v>
      </c>
      <c r="F213" s="2"/>
      <c r="G213" s="3">
        <v>4</v>
      </c>
      <c r="H213" s="3">
        <v>0.5</v>
      </c>
      <c r="I213" s="3">
        <v>24.2</v>
      </c>
      <c r="J213" s="3">
        <v>122</v>
      </c>
      <c r="K213" s="3">
        <v>0</v>
      </c>
      <c r="L213" s="3">
        <v>0</v>
      </c>
      <c r="M213" s="3">
        <v>0</v>
      </c>
      <c r="N213" s="3">
        <v>1</v>
      </c>
      <c r="O213" s="3">
        <v>0</v>
      </c>
      <c r="P213" s="3">
        <v>0</v>
      </c>
      <c r="Q213" s="3">
        <v>10.4</v>
      </c>
      <c r="R213" s="55">
        <v>14.8</v>
      </c>
      <c r="S213" s="56"/>
      <c r="T213" s="3">
        <v>37.799999999999997</v>
      </c>
      <c r="U213" s="55">
        <v>1</v>
      </c>
      <c r="V213" s="56"/>
      <c r="W213" s="3">
        <v>64.599999999999994</v>
      </c>
      <c r="X213" s="3">
        <v>0</v>
      </c>
      <c r="Y213" s="3">
        <v>0</v>
      </c>
      <c r="Z213" s="3">
        <v>0</v>
      </c>
    </row>
    <row r="214" spans="1:26" ht="21.75" customHeight="1" x14ac:dyDescent="0.25">
      <c r="A214" s="2"/>
      <c r="B214" s="2">
        <v>1</v>
      </c>
      <c r="C214" s="30" t="s">
        <v>66</v>
      </c>
      <c r="D214" s="31"/>
      <c r="E214" s="2">
        <v>8</v>
      </c>
      <c r="F214" s="2"/>
      <c r="G214" s="3">
        <v>0</v>
      </c>
      <c r="H214" s="3">
        <v>6.6</v>
      </c>
      <c r="I214" s="3">
        <v>0.1</v>
      </c>
      <c r="J214" s="3">
        <v>59.8</v>
      </c>
      <c r="K214" s="3">
        <v>0</v>
      </c>
      <c r="L214" s="3">
        <v>0</v>
      </c>
      <c r="M214" s="3">
        <v>0.1</v>
      </c>
      <c r="N214" s="3">
        <v>0.2</v>
      </c>
      <c r="O214" s="3">
        <v>0.1</v>
      </c>
      <c r="P214" s="3">
        <v>0</v>
      </c>
      <c r="Q214" s="3">
        <v>1</v>
      </c>
      <c r="R214" s="51">
        <v>0</v>
      </c>
      <c r="S214" s="52"/>
      <c r="T214" s="3">
        <v>1.5</v>
      </c>
      <c r="U214" s="51">
        <v>0</v>
      </c>
      <c r="V214" s="52"/>
      <c r="W214" s="3">
        <v>1.2</v>
      </c>
      <c r="X214" s="3">
        <v>0</v>
      </c>
      <c r="Y214" s="3">
        <v>0</v>
      </c>
      <c r="Z214" s="3">
        <v>0</v>
      </c>
    </row>
    <row r="215" spans="1:26" ht="21.75" customHeight="1" x14ac:dyDescent="0.25">
      <c r="A215" s="2">
        <v>2004</v>
      </c>
      <c r="B215" s="2">
        <v>195</v>
      </c>
      <c r="C215" s="53" t="s">
        <v>127</v>
      </c>
      <c r="D215" s="54"/>
      <c r="E215" s="2" t="s">
        <v>75</v>
      </c>
      <c r="F215" s="2"/>
      <c r="G215" s="3">
        <v>7.3</v>
      </c>
      <c r="H215" s="3">
        <v>7.4</v>
      </c>
      <c r="I215" s="3">
        <v>37.5</v>
      </c>
      <c r="J215" s="3">
        <v>251</v>
      </c>
      <c r="K215" s="3">
        <v>0.14000000000000001</v>
      </c>
      <c r="L215" s="3">
        <v>0.45</v>
      </c>
      <c r="M215" s="3">
        <v>0</v>
      </c>
      <c r="N215" s="3">
        <v>0</v>
      </c>
      <c r="O215" s="3">
        <v>0</v>
      </c>
      <c r="P215" s="3">
        <v>0.16</v>
      </c>
      <c r="Q215" s="3">
        <v>120.37</v>
      </c>
      <c r="R215" s="55">
        <v>37.229999999999997</v>
      </c>
      <c r="S215" s="56"/>
      <c r="T215" s="3">
        <v>0</v>
      </c>
      <c r="U215" s="55">
        <v>2.17</v>
      </c>
      <c r="V215" s="56"/>
      <c r="W215" s="3">
        <v>0</v>
      </c>
      <c r="X215" s="3">
        <v>0</v>
      </c>
      <c r="Y215" s="3">
        <v>0</v>
      </c>
      <c r="Z215" s="3">
        <v>0</v>
      </c>
    </row>
    <row r="216" spans="1:26" ht="21.75" customHeight="1" x14ac:dyDescent="0.25">
      <c r="A216" s="2">
        <v>2004</v>
      </c>
      <c r="B216" s="2">
        <v>300</v>
      </c>
      <c r="C216" s="53" t="s">
        <v>33</v>
      </c>
      <c r="D216" s="54"/>
      <c r="E216" s="2" t="s">
        <v>34</v>
      </c>
      <c r="F216" s="2"/>
      <c r="G216" s="3">
        <v>0.2</v>
      </c>
      <c r="H216" s="3">
        <v>0</v>
      </c>
      <c r="I216" s="3">
        <v>9.1</v>
      </c>
      <c r="J216" s="3">
        <v>36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0.26</v>
      </c>
      <c r="R216" s="55">
        <v>0</v>
      </c>
      <c r="S216" s="56"/>
      <c r="T216" s="3">
        <v>0</v>
      </c>
      <c r="U216" s="55">
        <v>0.03</v>
      </c>
      <c r="V216" s="56"/>
      <c r="W216" s="3">
        <v>0</v>
      </c>
      <c r="X216" s="3">
        <v>0</v>
      </c>
      <c r="Y216" s="3">
        <v>0</v>
      </c>
      <c r="Z216" s="3">
        <v>0</v>
      </c>
    </row>
    <row r="217" spans="1:26" ht="21.75" customHeight="1" x14ac:dyDescent="0.25">
      <c r="A217" s="2">
        <v>2018</v>
      </c>
      <c r="B217" s="2">
        <v>5</v>
      </c>
      <c r="C217" s="53" t="s">
        <v>35</v>
      </c>
      <c r="D217" s="54"/>
      <c r="E217" s="2" t="s">
        <v>36</v>
      </c>
      <c r="F217" s="2"/>
      <c r="G217" s="3">
        <v>0.4</v>
      </c>
      <c r="H217" s="3">
        <v>0.4</v>
      </c>
      <c r="I217" s="3">
        <v>9.8000000000000007</v>
      </c>
      <c r="J217" s="3">
        <v>47</v>
      </c>
      <c r="K217" s="3">
        <v>0</v>
      </c>
      <c r="L217" s="3">
        <v>10</v>
      </c>
      <c r="M217" s="3">
        <v>0</v>
      </c>
      <c r="N217" s="3">
        <v>0.6</v>
      </c>
      <c r="O217" s="3">
        <v>0</v>
      </c>
      <c r="P217" s="3">
        <v>0</v>
      </c>
      <c r="Q217" s="3">
        <v>16</v>
      </c>
      <c r="R217" s="55">
        <v>8</v>
      </c>
      <c r="S217" s="56"/>
      <c r="T217" s="3">
        <v>11</v>
      </c>
      <c r="U217" s="55">
        <v>2.2000000000000002</v>
      </c>
      <c r="V217" s="56"/>
      <c r="W217" s="3" t="s">
        <v>68</v>
      </c>
      <c r="X217" s="3" t="s">
        <v>68</v>
      </c>
      <c r="Y217" s="3">
        <v>0</v>
      </c>
      <c r="Z217" s="3">
        <v>0</v>
      </c>
    </row>
    <row r="218" spans="1:26" ht="12.2" customHeight="1" x14ac:dyDescent="0.25">
      <c r="A218" s="76" t="s">
        <v>37</v>
      </c>
      <c r="B218" s="77"/>
      <c r="C218" s="77"/>
      <c r="D218" s="77"/>
      <c r="E218" s="78"/>
      <c r="F218" s="21"/>
      <c r="G218" s="4">
        <f>SUM(G213:G217)</f>
        <v>11.9</v>
      </c>
      <c r="H218" s="4">
        <f>SUM(H213:H217)</f>
        <v>14.9</v>
      </c>
      <c r="I218" s="4">
        <f>SUM(I213:I217)</f>
        <v>80.699999999999989</v>
      </c>
      <c r="J218" s="4">
        <f>SUM(J213:J217)</f>
        <v>515.79999999999995</v>
      </c>
      <c r="K218" s="4">
        <v>0.1</v>
      </c>
      <c r="L218" s="4">
        <v>5</v>
      </c>
      <c r="M218" s="4">
        <v>0.2</v>
      </c>
      <c r="N218" s="4">
        <v>1.6</v>
      </c>
      <c r="O218" s="4">
        <v>0</v>
      </c>
      <c r="P218" s="4">
        <v>0.2</v>
      </c>
      <c r="Q218" s="4">
        <v>226.5</v>
      </c>
      <c r="R218" s="79">
        <v>38</v>
      </c>
      <c r="S218" s="80"/>
      <c r="T218" s="4">
        <v>184</v>
      </c>
      <c r="U218" s="79">
        <v>2.9</v>
      </c>
      <c r="V218" s="80"/>
      <c r="W218" s="4">
        <v>584.29999999999995</v>
      </c>
      <c r="X218" s="4">
        <v>19.3</v>
      </c>
      <c r="Y218" s="4">
        <v>0</v>
      </c>
      <c r="Z218" s="4">
        <v>0</v>
      </c>
    </row>
    <row r="219" spans="1:26" ht="14.85" customHeight="1" x14ac:dyDescent="0.25">
      <c r="A219" s="62" t="s">
        <v>38</v>
      </c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4"/>
    </row>
    <row r="220" spans="1:26" ht="21.75" hidden="1" customHeight="1" x14ac:dyDescent="0.25">
      <c r="A220" s="2">
        <v>2002</v>
      </c>
      <c r="B220" s="2">
        <v>26</v>
      </c>
      <c r="C220" s="53" t="s">
        <v>78</v>
      </c>
      <c r="D220" s="54"/>
      <c r="E220" s="2">
        <v>60</v>
      </c>
      <c r="F220" s="2"/>
      <c r="G220" s="3">
        <v>0.8</v>
      </c>
      <c r="H220" s="3">
        <v>3.5</v>
      </c>
      <c r="I220" s="3">
        <v>9.4</v>
      </c>
      <c r="J220" s="3">
        <v>73</v>
      </c>
      <c r="K220" s="3">
        <v>0.01</v>
      </c>
      <c r="L220" s="3">
        <v>0.39</v>
      </c>
      <c r="M220" s="3">
        <v>0</v>
      </c>
      <c r="N220" s="3">
        <v>0</v>
      </c>
      <c r="O220" s="3">
        <v>0</v>
      </c>
      <c r="P220" s="3">
        <v>0.03</v>
      </c>
      <c r="Q220" s="3">
        <v>14.42</v>
      </c>
      <c r="R220" s="55">
        <v>8.44</v>
      </c>
      <c r="S220" s="56"/>
      <c r="T220" s="3">
        <v>0</v>
      </c>
      <c r="U220" s="55">
        <v>0.54</v>
      </c>
      <c r="V220" s="56"/>
      <c r="W220" s="3">
        <v>0</v>
      </c>
      <c r="X220" s="3">
        <v>0</v>
      </c>
      <c r="Y220" s="3">
        <v>0</v>
      </c>
      <c r="Z220" s="3">
        <v>0</v>
      </c>
    </row>
    <row r="221" spans="1:26" ht="21.75" customHeight="1" x14ac:dyDescent="0.25">
      <c r="A221" s="2">
        <v>2001</v>
      </c>
      <c r="B221" s="2">
        <v>70</v>
      </c>
      <c r="C221" s="53" t="s">
        <v>88</v>
      </c>
      <c r="D221" s="54"/>
      <c r="E221" s="2">
        <v>200</v>
      </c>
      <c r="F221" s="2"/>
      <c r="G221" s="3">
        <v>2</v>
      </c>
      <c r="H221" s="3">
        <v>3.9</v>
      </c>
      <c r="I221" s="3">
        <v>12</v>
      </c>
      <c r="J221" s="3">
        <v>95</v>
      </c>
      <c r="K221" s="3">
        <v>0.04</v>
      </c>
      <c r="L221" s="3">
        <v>3.86</v>
      </c>
      <c r="M221" s="3">
        <v>0</v>
      </c>
      <c r="N221" s="3">
        <v>0</v>
      </c>
      <c r="O221" s="3">
        <v>0</v>
      </c>
      <c r="P221" s="3">
        <v>0.04</v>
      </c>
      <c r="Q221" s="3">
        <v>22.97</v>
      </c>
      <c r="R221" s="55">
        <v>19.87</v>
      </c>
      <c r="S221" s="56"/>
      <c r="T221" s="3">
        <v>0</v>
      </c>
      <c r="U221" s="55">
        <v>0.97</v>
      </c>
      <c r="V221" s="56"/>
      <c r="W221" s="3">
        <v>0</v>
      </c>
      <c r="X221" s="3">
        <v>0</v>
      </c>
      <c r="Y221" s="3">
        <v>0</v>
      </c>
      <c r="Z221" s="3">
        <v>0</v>
      </c>
    </row>
    <row r="222" spans="1:26" ht="30.75" customHeight="1" x14ac:dyDescent="0.25">
      <c r="A222" s="2">
        <v>2004</v>
      </c>
      <c r="B222" s="2">
        <v>227</v>
      </c>
      <c r="C222" s="53" t="s">
        <v>92</v>
      </c>
      <c r="D222" s="54"/>
      <c r="E222" s="2" t="s">
        <v>75</v>
      </c>
      <c r="F222" s="2"/>
      <c r="G222" s="3">
        <v>6.5</v>
      </c>
      <c r="H222" s="3">
        <v>4.4000000000000004</v>
      </c>
      <c r="I222" s="3">
        <v>40</v>
      </c>
      <c r="J222" s="3">
        <v>233</v>
      </c>
      <c r="K222" s="3">
        <v>0.09</v>
      </c>
      <c r="L222" s="3">
        <v>0</v>
      </c>
      <c r="M222" s="3">
        <v>0</v>
      </c>
      <c r="N222" s="3" t="s">
        <v>68</v>
      </c>
      <c r="O222" s="3">
        <v>0</v>
      </c>
      <c r="P222" s="3">
        <v>0.02</v>
      </c>
      <c r="Q222" s="3">
        <v>11.06</v>
      </c>
      <c r="R222" s="55">
        <v>8.77</v>
      </c>
      <c r="S222" s="56"/>
      <c r="T222" s="3">
        <v>0</v>
      </c>
      <c r="U222" s="55">
        <v>0.88</v>
      </c>
      <c r="V222" s="56"/>
      <c r="W222" s="3">
        <v>0</v>
      </c>
      <c r="X222" s="3">
        <v>0</v>
      </c>
      <c r="Y222" s="3">
        <v>0</v>
      </c>
      <c r="Z222" s="3">
        <v>0</v>
      </c>
    </row>
    <row r="223" spans="1:26" ht="21.75" customHeight="1" x14ac:dyDescent="0.25">
      <c r="A223" s="2">
        <v>2004</v>
      </c>
      <c r="B223" s="2">
        <v>96</v>
      </c>
      <c r="C223" s="53" t="s">
        <v>117</v>
      </c>
      <c r="D223" s="54"/>
      <c r="E223" s="2">
        <v>100</v>
      </c>
      <c r="F223" s="2"/>
      <c r="G223" s="3">
        <v>13.8</v>
      </c>
      <c r="H223" s="3">
        <v>14.3</v>
      </c>
      <c r="I223" s="3">
        <v>3.1</v>
      </c>
      <c r="J223" s="3">
        <v>197</v>
      </c>
      <c r="K223" s="3">
        <v>0.03</v>
      </c>
      <c r="L223" s="3">
        <v>0.28000000000000003</v>
      </c>
      <c r="M223" s="3">
        <v>0</v>
      </c>
      <c r="N223" s="3" t="s">
        <v>68</v>
      </c>
      <c r="O223" s="3">
        <v>0</v>
      </c>
      <c r="P223" s="3">
        <v>0.08</v>
      </c>
      <c r="Q223" s="3">
        <v>11.27</v>
      </c>
      <c r="R223" s="55">
        <v>18.579999999999998</v>
      </c>
      <c r="S223" s="56"/>
      <c r="T223" s="3">
        <v>0</v>
      </c>
      <c r="U223" s="55">
        <v>2.09</v>
      </c>
      <c r="V223" s="56"/>
      <c r="W223" s="3">
        <v>0</v>
      </c>
      <c r="X223" s="3">
        <v>0</v>
      </c>
      <c r="Y223" s="3">
        <v>0</v>
      </c>
      <c r="Z223" s="3">
        <v>0</v>
      </c>
    </row>
    <row r="224" spans="1:26" ht="21.75" customHeight="1" x14ac:dyDescent="0.25">
      <c r="A224" s="2">
        <v>2004</v>
      </c>
      <c r="B224" s="2">
        <v>300</v>
      </c>
      <c r="C224" s="53" t="s">
        <v>33</v>
      </c>
      <c r="D224" s="54"/>
      <c r="E224" s="2" t="s">
        <v>34</v>
      </c>
      <c r="F224" s="2"/>
      <c r="G224" s="3">
        <v>0.2</v>
      </c>
      <c r="H224" s="3">
        <v>0</v>
      </c>
      <c r="I224" s="3">
        <v>9.1</v>
      </c>
      <c r="J224" s="3">
        <v>36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0.26</v>
      </c>
      <c r="R224" s="55">
        <v>0</v>
      </c>
      <c r="S224" s="56"/>
      <c r="T224" s="3">
        <v>0</v>
      </c>
      <c r="U224" s="55">
        <v>0.03</v>
      </c>
      <c r="V224" s="56"/>
      <c r="W224" s="3">
        <v>0</v>
      </c>
      <c r="X224" s="3">
        <v>0</v>
      </c>
      <c r="Y224" s="3">
        <v>0</v>
      </c>
      <c r="Z224" s="3">
        <v>0</v>
      </c>
    </row>
    <row r="225" spans="1:27" ht="12.2" customHeight="1" x14ac:dyDescent="0.25">
      <c r="A225" s="2">
        <v>2008</v>
      </c>
      <c r="B225" s="26" t="s">
        <v>79</v>
      </c>
      <c r="C225" s="53" t="s">
        <v>40</v>
      </c>
      <c r="D225" s="54"/>
      <c r="E225" s="2">
        <v>25</v>
      </c>
      <c r="F225" s="2"/>
      <c r="G225" s="3">
        <v>2</v>
      </c>
      <c r="H225" s="3">
        <v>0.3</v>
      </c>
      <c r="I225" s="3">
        <v>12.1</v>
      </c>
      <c r="J225" s="3">
        <v>61</v>
      </c>
      <c r="K225" s="3">
        <v>0</v>
      </c>
      <c r="L225" s="3">
        <v>0</v>
      </c>
      <c r="M225" s="3">
        <v>0</v>
      </c>
      <c r="N225" s="3">
        <v>0.5</v>
      </c>
      <c r="O225" s="3">
        <v>0</v>
      </c>
      <c r="P225" s="3">
        <v>0</v>
      </c>
      <c r="Q225" s="3">
        <v>5.2</v>
      </c>
      <c r="R225" s="55">
        <v>7.4</v>
      </c>
      <c r="S225" s="56"/>
      <c r="T225" s="3">
        <v>18.899999999999999</v>
      </c>
      <c r="U225" s="55">
        <v>0.5</v>
      </c>
      <c r="V225" s="56"/>
      <c r="W225" s="3">
        <v>32.299999999999997</v>
      </c>
      <c r="X225" s="3">
        <v>0</v>
      </c>
      <c r="Y225" s="3">
        <v>0</v>
      </c>
      <c r="Z225" s="3">
        <v>0</v>
      </c>
    </row>
    <row r="226" spans="1:27" ht="12.2" customHeight="1" x14ac:dyDescent="0.25">
      <c r="A226" s="2">
        <v>2008</v>
      </c>
      <c r="B226" s="26" t="s">
        <v>80</v>
      </c>
      <c r="C226" s="53" t="s">
        <v>41</v>
      </c>
      <c r="D226" s="54"/>
      <c r="E226" s="2">
        <v>40</v>
      </c>
      <c r="F226" s="2"/>
      <c r="G226" s="3">
        <v>2.6</v>
      </c>
      <c r="H226" s="3">
        <v>0.5</v>
      </c>
      <c r="I226" s="3">
        <v>13.4</v>
      </c>
      <c r="J226" s="3">
        <v>76</v>
      </c>
      <c r="K226" s="3">
        <v>0.1</v>
      </c>
      <c r="L226" s="3">
        <v>0</v>
      </c>
      <c r="M226" s="3">
        <v>0</v>
      </c>
      <c r="N226" s="3">
        <v>0.9</v>
      </c>
      <c r="O226" s="3">
        <v>0</v>
      </c>
      <c r="P226" s="3">
        <v>0</v>
      </c>
      <c r="Q226" s="3">
        <v>7.2</v>
      </c>
      <c r="R226" s="55">
        <v>7.6</v>
      </c>
      <c r="S226" s="56"/>
      <c r="T226" s="3">
        <v>34.799999999999997</v>
      </c>
      <c r="U226" s="55">
        <v>1.6</v>
      </c>
      <c r="V226" s="56"/>
      <c r="W226" s="3">
        <v>54.4</v>
      </c>
      <c r="X226" s="3">
        <v>2.2000000000000002</v>
      </c>
      <c r="Y226" s="3">
        <v>0</v>
      </c>
      <c r="Z226" s="3">
        <v>0</v>
      </c>
    </row>
    <row r="227" spans="1:27" ht="12.2" customHeight="1" x14ac:dyDescent="0.25">
      <c r="A227" s="76" t="s">
        <v>37</v>
      </c>
      <c r="B227" s="77"/>
      <c r="C227" s="77"/>
      <c r="D227" s="77"/>
      <c r="E227" s="78"/>
      <c r="F227" s="21"/>
      <c r="G227" s="4">
        <f>SUM(G220:G226)</f>
        <v>27.900000000000002</v>
      </c>
      <c r="H227" s="4">
        <f>SUM(H220:H226)</f>
        <v>26.900000000000002</v>
      </c>
      <c r="I227" s="4">
        <f>SUM(I220:I226)</f>
        <v>99.1</v>
      </c>
      <c r="J227" s="4">
        <f>SUM(J220:J226)</f>
        <v>771</v>
      </c>
      <c r="K227" s="4">
        <v>0.4</v>
      </c>
      <c r="L227" s="4">
        <v>11.7</v>
      </c>
      <c r="M227" s="4">
        <v>0.3</v>
      </c>
      <c r="N227" s="4">
        <v>8.5</v>
      </c>
      <c r="O227" s="4">
        <v>0.1</v>
      </c>
      <c r="P227" s="4">
        <v>0.3</v>
      </c>
      <c r="Q227" s="4">
        <v>103.1</v>
      </c>
      <c r="R227" s="79">
        <v>188.5</v>
      </c>
      <c r="S227" s="80"/>
      <c r="T227" s="4">
        <v>409</v>
      </c>
      <c r="U227" s="79">
        <v>9.8000000000000007</v>
      </c>
      <c r="V227" s="80"/>
      <c r="W227" s="4">
        <v>1004.6</v>
      </c>
      <c r="X227" s="4">
        <v>16.3</v>
      </c>
      <c r="Y227" s="4">
        <v>0.1</v>
      </c>
      <c r="Z227" s="4">
        <v>0</v>
      </c>
    </row>
    <row r="228" spans="1:27" ht="12.2" customHeight="1" x14ac:dyDescent="0.25">
      <c r="A228" s="76" t="s">
        <v>42</v>
      </c>
      <c r="B228" s="77"/>
      <c r="C228" s="77"/>
      <c r="D228" s="77"/>
      <c r="E228" s="78"/>
      <c r="F228" s="21"/>
      <c r="G228" s="4">
        <f>SUM(G218,G227)</f>
        <v>39.800000000000004</v>
      </c>
      <c r="H228" s="4">
        <f>SUM(H218,H227)</f>
        <v>41.800000000000004</v>
      </c>
      <c r="I228" s="4">
        <f>SUM(I218,I227)</f>
        <v>179.79999999999998</v>
      </c>
      <c r="J228" s="4">
        <f>SUM(J218,J227)</f>
        <v>1286.8</v>
      </c>
      <c r="K228" s="4">
        <v>0.6</v>
      </c>
      <c r="L228" s="4">
        <v>16.7</v>
      </c>
      <c r="M228" s="4">
        <v>0.4</v>
      </c>
      <c r="N228" s="4">
        <v>10.1</v>
      </c>
      <c r="O228" s="4">
        <v>0.1</v>
      </c>
      <c r="P228" s="4">
        <v>0.5</v>
      </c>
      <c r="Q228" s="4">
        <v>329.6</v>
      </c>
      <c r="R228" s="79">
        <v>226.5</v>
      </c>
      <c r="S228" s="80"/>
      <c r="T228" s="4">
        <v>593</v>
      </c>
      <c r="U228" s="79">
        <v>12.6</v>
      </c>
      <c r="V228" s="80"/>
      <c r="W228" s="4">
        <v>1588.9</v>
      </c>
      <c r="X228" s="4">
        <v>35.700000000000003</v>
      </c>
      <c r="Y228" s="4">
        <v>0.1</v>
      </c>
      <c r="Z228" s="4">
        <v>0</v>
      </c>
    </row>
    <row r="229" spans="1:27" ht="14.25" customHeight="1" x14ac:dyDescent="0.25">
      <c r="A229" s="76" t="s">
        <v>43</v>
      </c>
      <c r="B229" s="77"/>
      <c r="C229" s="77"/>
      <c r="D229" s="77"/>
      <c r="E229" s="78"/>
      <c r="F229" s="21"/>
      <c r="G229" s="5" t="s">
        <v>44</v>
      </c>
      <c r="H229" s="5">
        <v>1</v>
      </c>
      <c r="I229" s="5">
        <v>4.5</v>
      </c>
      <c r="J229" s="7" t="s">
        <v>4</v>
      </c>
      <c r="K229" s="7" t="s">
        <v>4</v>
      </c>
      <c r="L229" s="7" t="s">
        <v>4</v>
      </c>
      <c r="M229" s="7" t="s">
        <v>4</v>
      </c>
      <c r="N229" s="7" t="s">
        <v>4</v>
      </c>
      <c r="O229" s="7" t="s">
        <v>4</v>
      </c>
      <c r="P229" s="7" t="s">
        <v>4</v>
      </c>
      <c r="Q229" s="7" t="s">
        <v>4</v>
      </c>
      <c r="R229" s="81" t="s">
        <v>4</v>
      </c>
      <c r="S229" s="81"/>
      <c r="T229" s="7" t="s">
        <v>4</v>
      </c>
      <c r="U229" s="81" t="s">
        <v>4</v>
      </c>
      <c r="V229" s="81"/>
      <c r="W229" s="7" t="s">
        <v>4</v>
      </c>
      <c r="X229" s="7" t="s">
        <v>4</v>
      </c>
      <c r="Y229" s="7" t="s">
        <v>4</v>
      </c>
      <c r="Z229" s="7" t="s">
        <v>4</v>
      </c>
    </row>
    <row r="230" spans="1:27" ht="14.25" customHeight="1" x14ac:dyDescent="0.25">
      <c r="A230" s="75" t="s">
        <v>62</v>
      </c>
      <c r="B230" s="75"/>
      <c r="C230" s="75"/>
      <c r="D230" s="75"/>
      <c r="E230" s="75"/>
      <c r="F230" s="75"/>
      <c r="G230" s="75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</row>
    <row r="231" spans="1:27" ht="14.25" customHeight="1" x14ac:dyDescent="0.25">
      <c r="A231" s="94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5" t="s">
        <v>4</v>
      </c>
      <c r="W231" s="95"/>
      <c r="X231" s="95"/>
      <c r="Y231" s="95"/>
      <c r="Z231" s="95"/>
    </row>
    <row r="232" spans="1:27" ht="14.25" customHeight="1" x14ac:dyDescent="0.25">
      <c r="A232" s="95" t="s">
        <v>4</v>
      </c>
      <c r="B232" s="95"/>
      <c r="C232" s="95"/>
      <c r="D232" s="97" t="s">
        <v>63</v>
      </c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5" t="s">
        <v>4</v>
      </c>
      <c r="T232" s="95"/>
      <c r="U232" s="95"/>
      <c r="V232" s="95"/>
      <c r="W232" s="95"/>
      <c r="X232" s="95"/>
      <c r="Y232" s="95"/>
      <c r="Z232" s="95"/>
    </row>
    <row r="233" spans="1:27" ht="2.85" customHeight="1" x14ac:dyDescent="0.25">
      <c r="A233" s="96"/>
      <c r="B233" s="96"/>
      <c r="C233" s="96"/>
      <c r="D233" s="96" t="s">
        <v>4</v>
      </c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</row>
    <row r="234" spans="1:27" ht="13.5" customHeight="1" x14ac:dyDescent="0.25">
      <c r="A234" s="65" t="s">
        <v>6</v>
      </c>
      <c r="B234" s="65" t="s">
        <v>7</v>
      </c>
      <c r="C234" s="67" t="s">
        <v>8</v>
      </c>
      <c r="D234" s="68"/>
      <c r="E234" s="65" t="s">
        <v>9</v>
      </c>
      <c r="F234" s="65" t="s">
        <v>69</v>
      </c>
      <c r="G234" s="57" t="s">
        <v>10</v>
      </c>
      <c r="H234" s="58"/>
      <c r="I234" s="59"/>
      <c r="J234" s="71" t="s">
        <v>11</v>
      </c>
      <c r="K234" s="57" t="s">
        <v>12</v>
      </c>
      <c r="L234" s="58"/>
      <c r="M234" s="58"/>
      <c r="N234" s="58"/>
      <c r="O234" s="58"/>
      <c r="P234" s="59"/>
      <c r="Q234" s="57" t="s">
        <v>13</v>
      </c>
      <c r="R234" s="58"/>
      <c r="S234" s="58"/>
      <c r="T234" s="58"/>
      <c r="U234" s="58"/>
      <c r="V234" s="58"/>
      <c r="W234" s="58"/>
      <c r="X234" s="58"/>
      <c r="Y234" s="58"/>
      <c r="Z234" s="59"/>
    </row>
    <row r="235" spans="1:27" ht="31.35" customHeight="1" x14ac:dyDescent="0.25">
      <c r="A235" s="66"/>
      <c r="B235" s="66"/>
      <c r="C235" s="69"/>
      <c r="D235" s="70"/>
      <c r="E235" s="66"/>
      <c r="F235" s="66"/>
      <c r="G235" s="1" t="s">
        <v>14</v>
      </c>
      <c r="H235" s="1" t="s">
        <v>15</v>
      </c>
      <c r="I235" s="1" t="s">
        <v>16</v>
      </c>
      <c r="J235" s="72"/>
      <c r="K235" s="1" t="s">
        <v>17</v>
      </c>
      <c r="L235" s="1" t="s">
        <v>18</v>
      </c>
      <c r="M235" s="1" t="s">
        <v>19</v>
      </c>
      <c r="N235" s="1" t="s">
        <v>20</v>
      </c>
      <c r="O235" s="1" t="s">
        <v>21</v>
      </c>
      <c r="P235" s="1" t="s">
        <v>22</v>
      </c>
      <c r="Q235" s="1" t="s">
        <v>23</v>
      </c>
      <c r="R235" s="60" t="s">
        <v>24</v>
      </c>
      <c r="S235" s="61"/>
      <c r="T235" s="1" t="s">
        <v>25</v>
      </c>
      <c r="U235" s="60" t="s">
        <v>26</v>
      </c>
      <c r="V235" s="61"/>
      <c r="W235" s="1" t="s">
        <v>27</v>
      </c>
      <c r="X235" s="1" t="s">
        <v>28</v>
      </c>
      <c r="Y235" s="1" t="s">
        <v>29</v>
      </c>
      <c r="Z235" s="1" t="s">
        <v>30</v>
      </c>
    </row>
    <row r="236" spans="1:27" ht="14.85" customHeight="1" x14ac:dyDescent="0.25">
      <c r="A236" s="62" t="s">
        <v>31</v>
      </c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4"/>
    </row>
    <row r="237" spans="1:27" ht="21.75" customHeight="1" x14ac:dyDescent="0.25">
      <c r="A237" s="2">
        <v>2008</v>
      </c>
      <c r="B237" s="2" t="s">
        <v>44</v>
      </c>
      <c r="C237" s="53" t="s">
        <v>40</v>
      </c>
      <c r="D237" s="54"/>
      <c r="E237" s="2">
        <v>50</v>
      </c>
      <c r="F237" s="2"/>
      <c r="G237" s="3">
        <v>4</v>
      </c>
      <c r="H237" s="3">
        <v>0.5</v>
      </c>
      <c r="I237" s="3">
        <v>24.2</v>
      </c>
      <c r="J237" s="3">
        <v>122</v>
      </c>
      <c r="K237" s="3">
        <v>0</v>
      </c>
      <c r="L237" s="3">
        <v>0</v>
      </c>
      <c r="M237" s="3">
        <v>0</v>
      </c>
      <c r="N237" s="3">
        <v>1</v>
      </c>
      <c r="O237" s="3">
        <v>0</v>
      </c>
      <c r="P237" s="3">
        <v>0</v>
      </c>
      <c r="Q237" s="3">
        <v>10.4</v>
      </c>
      <c r="R237" s="55">
        <v>14.8</v>
      </c>
      <c r="S237" s="56"/>
      <c r="T237" s="3">
        <v>37.799999999999997</v>
      </c>
      <c r="U237" s="55">
        <v>1</v>
      </c>
      <c r="V237" s="56"/>
      <c r="W237" s="3">
        <v>64.599999999999994</v>
      </c>
      <c r="X237" s="3">
        <v>0</v>
      </c>
      <c r="Y237" s="3">
        <v>0</v>
      </c>
      <c r="Z237" s="3">
        <v>0</v>
      </c>
    </row>
    <row r="238" spans="1:27" ht="21.75" customHeight="1" x14ac:dyDescent="0.25">
      <c r="A238" s="2" t="s">
        <v>65</v>
      </c>
      <c r="B238" s="2">
        <v>1</v>
      </c>
      <c r="C238" s="14" t="s">
        <v>66</v>
      </c>
      <c r="D238" s="15"/>
      <c r="E238" s="2">
        <v>8</v>
      </c>
      <c r="F238" s="2"/>
      <c r="G238" s="3">
        <v>0</v>
      </c>
      <c r="H238" s="3">
        <v>6.6</v>
      </c>
      <c r="I238" s="3">
        <v>0.1</v>
      </c>
      <c r="J238" s="3">
        <v>59.8</v>
      </c>
      <c r="K238" s="3">
        <v>0</v>
      </c>
      <c r="L238" s="3">
        <v>0</v>
      </c>
      <c r="M238" s="3">
        <v>0.1</v>
      </c>
      <c r="N238" s="3">
        <v>0.2</v>
      </c>
      <c r="O238" s="3">
        <v>0.1</v>
      </c>
      <c r="P238" s="3">
        <v>0</v>
      </c>
      <c r="Q238" s="3">
        <v>1</v>
      </c>
      <c r="R238" s="51">
        <v>0</v>
      </c>
      <c r="S238" s="52"/>
      <c r="T238" s="3">
        <v>1.5</v>
      </c>
      <c r="U238" s="51">
        <v>0</v>
      </c>
      <c r="V238" s="52"/>
      <c r="W238" s="3">
        <v>1.2</v>
      </c>
      <c r="X238" s="3">
        <v>0</v>
      </c>
      <c r="Y238" s="3">
        <v>0</v>
      </c>
      <c r="Z238" s="3">
        <v>0</v>
      </c>
    </row>
    <row r="239" spans="1:27" ht="30.75" customHeight="1" x14ac:dyDescent="0.25">
      <c r="A239" s="2">
        <v>2004</v>
      </c>
      <c r="B239" s="2">
        <v>119</v>
      </c>
      <c r="C239" s="53" t="s">
        <v>96</v>
      </c>
      <c r="D239" s="54"/>
      <c r="E239" s="2">
        <v>150</v>
      </c>
      <c r="F239" s="2"/>
      <c r="G239" s="3">
        <v>15.7</v>
      </c>
      <c r="H239" s="3">
        <v>15.1</v>
      </c>
      <c r="I239" s="3">
        <v>25.3</v>
      </c>
      <c r="J239" s="3">
        <v>305</v>
      </c>
      <c r="K239" s="3">
        <v>0.05</v>
      </c>
      <c r="L239" s="3">
        <v>0.26</v>
      </c>
      <c r="M239" s="3">
        <v>0</v>
      </c>
      <c r="N239" s="3">
        <v>0</v>
      </c>
      <c r="O239" s="3">
        <v>0</v>
      </c>
      <c r="P239" s="3">
        <v>0.09</v>
      </c>
      <c r="Q239" s="3">
        <v>12.82</v>
      </c>
      <c r="R239" s="55">
        <v>35.299999999999997</v>
      </c>
      <c r="S239" s="56"/>
      <c r="T239" s="3">
        <v>0</v>
      </c>
      <c r="U239" s="55">
        <v>2.25</v>
      </c>
      <c r="V239" s="56"/>
      <c r="W239" s="3">
        <v>0</v>
      </c>
      <c r="X239" s="3">
        <v>0</v>
      </c>
      <c r="Y239" s="3">
        <v>0</v>
      </c>
      <c r="Z239" s="3">
        <v>0</v>
      </c>
      <c r="AA239" t="s">
        <v>125</v>
      </c>
    </row>
    <row r="240" spans="1:27" ht="21.75" customHeight="1" x14ac:dyDescent="0.25">
      <c r="A240" s="16">
        <v>1996</v>
      </c>
      <c r="B240" s="16">
        <v>301</v>
      </c>
      <c r="C240" s="82" t="s">
        <v>90</v>
      </c>
      <c r="D240" s="83"/>
      <c r="E240" s="16" t="s">
        <v>34</v>
      </c>
      <c r="F240" s="16"/>
      <c r="G240" s="3">
        <v>1.6</v>
      </c>
      <c r="H240" s="3">
        <v>1.5</v>
      </c>
      <c r="I240" s="3">
        <v>11.3</v>
      </c>
      <c r="J240" s="3">
        <v>62</v>
      </c>
      <c r="K240" s="3">
        <v>0.01</v>
      </c>
      <c r="L240" s="3">
        <v>0.26</v>
      </c>
      <c r="M240" s="3">
        <v>0</v>
      </c>
      <c r="N240" s="3">
        <v>0</v>
      </c>
      <c r="O240" s="3">
        <v>0</v>
      </c>
      <c r="P240" s="3">
        <v>0.06</v>
      </c>
      <c r="Q240" s="3">
        <v>53.06</v>
      </c>
      <c r="R240" s="55">
        <v>6.09</v>
      </c>
      <c r="S240" s="56"/>
      <c r="T240" s="3">
        <v>0</v>
      </c>
      <c r="U240" s="55">
        <v>7.0000000000000007E-2</v>
      </c>
      <c r="V240" s="56"/>
      <c r="W240" s="3">
        <v>0</v>
      </c>
      <c r="X240" s="3">
        <v>0</v>
      </c>
      <c r="Y240" s="3">
        <v>0</v>
      </c>
      <c r="Z240" s="3">
        <v>0</v>
      </c>
    </row>
    <row r="241" spans="1:26" ht="21.75" customHeight="1" x14ac:dyDescent="0.25">
      <c r="A241" s="2">
        <v>2018</v>
      </c>
      <c r="B241" s="2">
        <v>5</v>
      </c>
      <c r="C241" s="53" t="s">
        <v>35</v>
      </c>
      <c r="D241" s="54"/>
      <c r="E241" s="2" t="s">
        <v>36</v>
      </c>
      <c r="F241" s="2"/>
      <c r="G241" s="3">
        <v>0.4</v>
      </c>
      <c r="H241" s="3">
        <v>0.4</v>
      </c>
      <c r="I241" s="3">
        <v>9.8000000000000007</v>
      </c>
      <c r="J241" s="3">
        <v>47</v>
      </c>
      <c r="K241" s="3">
        <v>0</v>
      </c>
      <c r="L241" s="3">
        <v>10</v>
      </c>
      <c r="M241" s="3">
        <v>0</v>
      </c>
      <c r="N241" s="3">
        <v>0.6</v>
      </c>
      <c r="O241" s="3">
        <v>0</v>
      </c>
      <c r="P241" s="3">
        <v>0</v>
      </c>
      <c r="Q241" s="3">
        <v>16</v>
      </c>
      <c r="R241" s="55">
        <v>8</v>
      </c>
      <c r="S241" s="56"/>
      <c r="T241" s="3">
        <v>11</v>
      </c>
      <c r="U241" s="55">
        <v>2.2000000000000002</v>
      </c>
      <c r="V241" s="56"/>
      <c r="W241" s="3" t="s">
        <v>68</v>
      </c>
      <c r="X241" s="3" t="s">
        <v>68</v>
      </c>
      <c r="Y241" s="3">
        <v>0</v>
      </c>
      <c r="Z241" s="3">
        <v>0</v>
      </c>
    </row>
    <row r="242" spans="1:26" ht="12.2" customHeight="1" x14ac:dyDescent="0.25">
      <c r="A242" s="76" t="s">
        <v>37</v>
      </c>
      <c r="B242" s="77"/>
      <c r="C242" s="77"/>
      <c r="D242" s="77"/>
      <c r="E242" s="78"/>
      <c r="F242" s="21"/>
      <c r="G242" s="4">
        <f>SUM(G237:G241)</f>
        <v>21.7</v>
      </c>
      <c r="H242" s="4">
        <f>SUM(H237:H241)</f>
        <v>24.099999999999998</v>
      </c>
      <c r="I242" s="4">
        <f>SUM(I237:I241)</f>
        <v>70.7</v>
      </c>
      <c r="J242" s="4">
        <f>SUM(J237:J241)</f>
        <v>595.79999999999995</v>
      </c>
      <c r="K242" s="4">
        <v>0.2</v>
      </c>
      <c r="L242" s="4">
        <v>0.5</v>
      </c>
      <c r="M242" s="4">
        <v>0.1</v>
      </c>
      <c r="N242" s="4">
        <f>SUM(N237:N241)</f>
        <v>1.7999999999999998</v>
      </c>
      <c r="O242" s="4">
        <f>SUM(O237:O241)</f>
        <v>0.1</v>
      </c>
      <c r="P242" s="4">
        <f>SUM(P237:P241)</f>
        <v>0.15</v>
      </c>
      <c r="Q242" s="4">
        <f>SUM(Q237:Q241)</f>
        <v>93.28</v>
      </c>
      <c r="R242" s="79">
        <f>SUM(R237:S241)</f>
        <v>64.19</v>
      </c>
      <c r="S242" s="80"/>
      <c r="T242" s="4">
        <f>SUM(T237:T241)</f>
        <v>50.3</v>
      </c>
      <c r="U242" s="79">
        <f>SUM(U237:V241)</f>
        <v>5.52</v>
      </c>
      <c r="V242" s="80"/>
      <c r="W242" s="4">
        <f>SUM(W237:W241)</f>
        <v>65.8</v>
      </c>
      <c r="X242" s="4">
        <f>SUM(X237:X241)</f>
        <v>0</v>
      </c>
      <c r="Y242" s="4">
        <v>0</v>
      </c>
      <c r="Z242" s="4">
        <v>0</v>
      </c>
    </row>
    <row r="243" spans="1:26" ht="14.85" customHeight="1" x14ac:dyDescent="0.25">
      <c r="A243" s="87" t="s">
        <v>38</v>
      </c>
      <c r="B243" s="88"/>
      <c r="C243" s="88"/>
      <c r="D243" s="88"/>
      <c r="E243" s="88"/>
      <c r="F243" s="88"/>
      <c r="G243" s="88"/>
      <c r="H243" s="88"/>
      <c r="I243" s="88"/>
      <c r="J243" s="88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9"/>
    </row>
    <row r="244" spans="1:26" ht="14.85" customHeight="1" x14ac:dyDescent="0.25">
      <c r="A244" s="2">
        <v>2004</v>
      </c>
      <c r="B244" s="2">
        <v>42</v>
      </c>
      <c r="C244" s="53" t="s">
        <v>55</v>
      </c>
      <c r="D244" s="54"/>
      <c r="E244" s="2">
        <v>60</v>
      </c>
      <c r="F244" s="2"/>
      <c r="G244" s="3">
        <v>0.9</v>
      </c>
      <c r="H244" s="3">
        <v>1.5</v>
      </c>
      <c r="I244" s="3">
        <v>4.9000000000000004</v>
      </c>
      <c r="J244" s="3">
        <v>40</v>
      </c>
      <c r="K244" s="3">
        <v>0.03</v>
      </c>
      <c r="L244" s="3">
        <v>7.47</v>
      </c>
      <c r="M244" s="3">
        <v>0</v>
      </c>
      <c r="N244" s="3">
        <v>0</v>
      </c>
      <c r="O244" s="3">
        <v>0</v>
      </c>
      <c r="P244" s="3">
        <v>0.02</v>
      </c>
      <c r="Q244" s="3">
        <v>16.82</v>
      </c>
      <c r="R244" s="55">
        <v>11.7</v>
      </c>
      <c r="S244" s="56"/>
      <c r="T244" s="3">
        <v>0</v>
      </c>
      <c r="U244" s="55">
        <v>0.5</v>
      </c>
      <c r="V244" s="56"/>
      <c r="W244" s="3">
        <v>0</v>
      </c>
      <c r="X244" s="3">
        <v>0</v>
      </c>
      <c r="Y244" s="32">
        <v>0</v>
      </c>
      <c r="Z244" s="36">
        <v>0</v>
      </c>
    </row>
    <row r="245" spans="1:26" ht="30.75" customHeight="1" x14ac:dyDescent="0.25">
      <c r="A245" s="10">
        <v>2004</v>
      </c>
      <c r="B245" s="10">
        <v>69</v>
      </c>
      <c r="C245" s="90" t="s">
        <v>119</v>
      </c>
      <c r="D245" s="91"/>
      <c r="E245" s="10">
        <v>200</v>
      </c>
      <c r="F245" s="10"/>
      <c r="G245" s="11">
        <v>1.5</v>
      </c>
      <c r="H245" s="11">
        <v>2.8</v>
      </c>
      <c r="I245" s="11">
        <v>8.6</v>
      </c>
      <c r="J245" s="11">
        <v>68</v>
      </c>
      <c r="K245" s="11">
        <v>0.1</v>
      </c>
      <c r="L245" s="11">
        <v>8.5</v>
      </c>
      <c r="M245" s="11">
        <v>0</v>
      </c>
      <c r="N245" s="11">
        <v>0</v>
      </c>
      <c r="O245" s="11">
        <v>0</v>
      </c>
      <c r="P245" s="11">
        <v>0.1</v>
      </c>
      <c r="Q245" s="11">
        <v>21.8</v>
      </c>
      <c r="R245" s="92">
        <v>20.5</v>
      </c>
      <c r="S245" s="93"/>
      <c r="T245" s="11">
        <v>0</v>
      </c>
      <c r="U245" s="92">
        <v>0.8</v>
      </c>
      <c r="V245" s="93"/>
      <c r="W245" s="11">
        <v>0</v>
      </c>
      <c r="X245" s="11">
        <v>0</v>
      </c>
      <c r="Y245" s="11">
        <v>0</v>
      </c>
      <c r="Z245" s="11">
        <v>0</v>
      </c>
    </row>
    <row r="246" spans="1:26" ht="28.5" customHeight="1" x14ac:dyDescent="0.25">
      <c r="A246" s="2">
        <v>2004</v>
      </c>
      <c r="B246" s="2">
        <v>98</v>
      </c>
      <c r="C246" s="53" t="s">
        <v>70</v>
      </c>
      <c r="D246" s="54"/>
      <c r="E246" s="2">
        <v>180</v>
      </c>
      <c r="F246" s="2"/>
      <c r="G246" s="3">
        <v>18.2</v>
      </c>
      <c r="H246" s="3">
        <v>18.2</v>
      </c>
      <c r="I246" s="3">
        <v>17.600000000000001</v>
      </c>
      <c r="J246" s="3">
        <v>312</v>
      </c>
      <c r="K246" s="3">
        <v>0.14000000000000001</v>
      </c>
      <c r="L246" s="3">
        <v>2.44</v>
      </c>
      <c r="M246" s="3">
        <v>0</v>
      </c>
      <c r="N246" s="3">
        <v>0</v>
      </c>
      <c r="O246" s="3">
        <v>0</v>
      </c>
      <c r="P246" s="3">
        <v>0.14000000000000001</v>
      </c>
      <c r="Q246" s="3">
        <v>27.49</v>
      </c>
      <c r="R246" s="55">
        <v>44.51</v>
      </c>
      <c r="S246" s="56"/>
      <c r="T246" s="3">
        <v>0</v>
      </c>
      <c r="U246" s="55">
        <v>3.4</v>
      </c>
      <c r="V246" s="56"/>
      <c r="W246" s="3">
        <v>0</v>
      </c>
      <c r="X246" s="3">
        <v>0</v>
      </c>
      <c r="Y246" s="3">
        <v>0</v>
      </c>
      <c r="Z246" s="3">
        <v>0</v>
      </c>
    </row>
    <row r="247" spans="1:26" ht="21.75" customHeight="1" x14ac:dyDescent="0.25">
      <c r="A247" s="2">
        <f t="shared" ref="A247:Z247" si="20">A192</f>
        <v>2004</v>
      </c>
      <c r="B247" s="2">
        <f t="shared" si="20"/>
        <v>310</v>
      </c>
      <c r="C247" s="53" t="str">
        <f t="shared" si="20"/>
        <v>КОМПОТ ИЗ СМЕСИ СУХОФРУКТОВ</v>
      </c>
      <c r="D247" s="54"/>
      <c r="E247" s="2" t="str">
        <f t="shared" si="20"/>
        <v>200</v>
      </c>
      <c r="F247" s="2"/>
      <c r="G247" s="3">
        <f t="shared" si="20"/>
        <v>0.5</v>
      </c>
      <c r="H247" s="3">
        <f t="shared" si="20"/>
        <v>0.1</v>
      </c>
      <c r="I247" s="3">
        <f t="shared" si="20"/>
        <v>30.9</v>
      </c>
      <c r="J247" s="3">
        <f t="shared" si="20"/>
        <v>123</v>
      </c>
      <c r="K247" s="3">
        <f t="shared" si="20"/>
        <v>0.06</v>
      </c>
      <c r="L247" s="3">
        <f t="shared" si="20"/>
        <v>0.11</v>
      </c>
      <c r="M247" s="3">
        <f t="shared" si="20"/>
        <v>0</v>
      </c>
      <c r="N247" s="3">
        <f t="shared" si="20"/>
        <v>0</v>
      </c>
      <c r="O247" s="3">
        <f t="shared" si="20"/>
        <v>0</v>
      </c>
      <c r="P247" s="3">
        <f t="shared" si="20"/>
        <v>0.19</v>
      </c>
      <c r="Q247" s="3">
        <f t="shared" si="20"/>
        <v>14.19</v>
      </c>
      <c r="R247" s="55">
        <f t="shared" si="20"/>
        <v>8.07</v>
      </c>
      <c r="S247" s="56"/>
      <c r="T247" s="3">
        <f t="shared" si="20"/>
        <v>0</v>
      </c>
      <c r="U247" s="55">
        <f t="shared" si="20"/>
        <v>0.89</v>
      </c>
      <c r="V247" s="56"/>
      <c r="W247" s="3">
        <f t="shared" si="20"/>
        <v>0</v>
      </c>
      <c r="X247" s="3">
        <f t="shared" si="20"/>
        <v>0</v>
      </c>
      <c r="Y247" s="3">
        <f t="shared" si="20"/>
        <v>0</v>
      </c>
      <c r="Z247" s="3">
        <f t="shared" si="20"/>
        <v>0</v>
      </c>
    </row>
    <row r="248" spans="1:26" ht="12.2" customHeight="1" x14ac:dyDescent="0.25">
      <c r="A248" s="2">
        <v>2008</v>
      </c>
      <c r="B248" s="26" t="s">
        <v>79</v>
      </c>
      <c r="C248" s="53" t="s">
        <v>40</v>
      </c>
      <c r="D248" s="54"/>
      <c r="E248" s="2">
        <v>25</v>
      </c>
      <c r="F248" s="2"/>
      <c r="G248" s="3">
        <v>2</v>
      </c>
      <c r="H248" s="3">
        <v>0.3</v>
      </c>
      <c r="I248" s="3">
        <v>12.1</v>
      </c>
      <c r="J248" s="3">
        <v>61</v>
      </c>
      <c r="K248" s="3">
        <v>0</v>
      </c>
      <c r="L248" s="3">
        <v>0</v>
      </c>
      <c r="M248" s="3">
        <v>0</v>
      </c>
      <c r="N248" s="3">
        <v>0.5</v>
      </c>
      <c r="O248" s="3">
        <v>0</v>
      </c>
      <c r="P248" s="3">
        <v>0</v>
      </c>
      <c r="Q248" s="3">
        <v>5.2</v>
      </c>
      <c r="R248" s="55">
        <v>7.4</v>
      </c>
      <c r="S248" s="56"/>
      <c r="T248" s="3">
        <v>18.899999999999999</v>
      </c>
      <c r="U248" s="55">
        <v>0.5</v>
      </c>
      <c r="V248" s="56"/>
      <c r="W248" s="3">
        <v>32.299999999999997</v>
      </c>
      <c r="X248" s="3">
        <v>0</v>
      </c>
      <c r="Y248" s="3">
        <v>0</v>
      </c>
      <c r="Z248" s="3">
        <v>0</v>
      </c>
    </row>
    <row r="249" spans="1:26" ht="12.2" customHeight="1" x14ac:dyDescent="0.25">
      <c r="A249" s="16">
        <v>2008</v>
      </c>
      <c r="B249" s="37" t="s">
        <v>80</v>
      </c>
      <c r="C249" s="82" t="s">
        <v>41</v>
      </c>
      <c r="D249" s="83"/>
      <c r="E249" s="16">
        <v>40</v>
      </c>
      <c r="F249" s="2"/>
      <c r="G249" s="3">
        <v>2.6</v>
      </c>
      <c r="H249" s="3">
        <v>0.5</v>
      </c>
      <c r="I249" s="3">
        <v>13.4</v>
      </c>
      <c r="J249" s="3">
        <v>76</v>
      </c>
      <c r="K249" s="3">
        <v>0.1</v>
      </c>
      <c r="L249" s="3">
        <v>0</v>
      </c>
      <c r="M249" s="3">
        <v>0</v>
      </c>
      <c r="N249" s="3">
        <v>0.9</v>
      </c>
      <c r="O249" s="3">
        <v>0</v>
      </c>
      <c r="P249" s="3">
        <v>0</v>
      </c>
      <c r="Q249" s="3">
        <v>7.2</v>
      </c>
      <c r="R249" s="55">
        <v>7.6</v>
      </c>
      <c r="S249" s="56"/>
      <c r="T249" s="3">
        <v>34.799999999999997</v>
      </c>
      <c r="U249" s="55">
        <v>1.6</v>
      </c>
      <c r="V249" s="56"/>
      <c r="W249" s="3">
        <v>54.4</v>
      </c>
      <c r="X249" s="3">
        <v>2.2000000000000002</v>
      </c>
      <c r="Y249" s="3">
        <v>0</v>
      </c>
      <c r="Z249" s="3">
        <v>0</v>
      </c>
    </row>
    <row r="250" spans="1:26" ht="12.2" customHeight="1" x14ac:dyDescent="0.25">
      <c r="A250" s="38">
        <v>2015</v>
      </c>
      <c r="B250" s="39" t="s">
        <v>120</v>
      </c>
      <c r="C250" s="103" t="s">
        <v>121</v>
      </c>
      <c r="D250" s="104"/>
      <c r="E250" s="38">
        <v>100</v>
      </c>
      <c r="F250" s="34"/>
      <c r="G250" s="3">
        <v>4</v>
      </c>
      <c r="H250" s="3">
        <v>1.5</v>
      </c>
      <c r="I250" s="3">
        <v>5.8</v>
      </c>
      <c r="J250" s="3">
        <v>54.5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0.1</v>
      </c>
      <c r="Q250" s="3">
        <v>121.5</v>
      </c>
      <c r="R250" s="51">
        <v>14.7</v>
      </c>
      <c r="S250" s="52"/>
      <c r="T250" s="3">
        <v>0</v>
      </c>
      <c r="U250" s="51">
        <v>0.1</v>
      </c>
      <c r="V250" s="52"/>
      <c r="W250" s="3">
        <v>0</v>
      </c>
      <c r="X250" s="3">
        <v>0</v>
      </c>
      <c r="Y250" s="3">
        <v>0</v>
      </c>
      <c r="Z250" s="3">
        <v>0</v>
      </c>
    </row>
    <row r="251" spans="1:26" ht="12.2" customHeight="1" x14ac:dyDescent="0.25">
      <c r="A251" s="84" t="s">
        <v>37</v>
      </c>
      <c r="B251" s="85"/>
      <c r="C251" s="85"/>
      <c r="D251" s="85"/>
      <c r="E251" s="86"/>
      <c r="F251" s="21"/>
      <c r="G251" s="4">
        <f>SUM(G244:G250)</f>
        <v>29.7</v>
      </c>
      <c r="H251" s="4">
        <f>SUM(H244:H250)</f>
        <v>24.900000000000002</v>
      </c>
      <c r="I251" s="4">
        <f>SUM(I244:I250)</f>
        <v>93.3</v>
      </c>
      <c r="J251" s="4">
        <f>SUM(J245:J250)</f>
        <v>694.5</v>
      </c>
      <c r="K251" s="4">
        <v>0.1</v>
      </c>
      <c r="L251" s="4">
        <f>SUM(L245:L250)</f>
        <v>11.049999999999999</v>
      </c>
      <c r="M251" s="4">
        <f>SUM(M245:M250)</f>
        <v>0</v>
      </c>
      <c r="N251" s="4">
        <f>SUM(N245:N250)</f>
        <v>1.4</v>
      </c>
      <c r="O251" s="4">
        <v>0.1</v>
      </c>
      <c r="P251" s="4">
        <v>0.1</v>
      </c>
      <c r="Q251" s="4">
        <f>SUM(Q245:Q250)</f>
        <v>197.38</v>
      </c>
      <c r="R251" s="79">
        <f>SUM(R245:S250)</f>
        <v>102.77999999999999</v>
      </c>
      <c r="S251" s="80"/>
      <c r="T251" s="4">
        <f>SUM(T245:T250)</f>
        <v>53.699999999999996</v>
      </c>
      <c r="U251" s="79">
        <f>SUM(U245:V250)</f>
        <v>7.2899999999999991</v>
      </c>
      <c r="V251" s="80"/>
      <c r="W251" s="4">
        <f>SUM(W245:W250)</f>
        <v>86.699999999999989</v>
      </c>
      <c r="X251" s="4">
        <f>SUM(X245:X250)</f>
        <v>2.2000000000000002</v>
      </c>
      <c r="Y251" s="4">
        <v>0</v>
      </c>
      <c r="Z251" s="4">
        <v>0</v>
      </c>
    </row>
    <row r="252" spans="1:26" ht="12.2" customHeight="1" x14ac:dyDescent="0.25">
      <c r="A252" s="76" t="s">
        <v>42</v>
      </c>
      <c r="B252" s="77"/>
      <c r="C252" s="77"/>
      <c r="D252" s="77"/>
      <c r="E252" s="78"/>
      <c r="F252" s="21"/>
      <c r="G252" s="4">
        <f t="shared" ref="G252:R252" si="21">SUM(G242,G251)</f>
        <v>51.4</v>
      </c>
      <c r="H252" s="4">
        <f t="shared" si="21"/>
        <v>49</v>
      </c>
      <c r="I252" s="4">
        <f t="shared" si="21"/>
        <v>164</v>
      </c>
      <c r="J252" s="4">
        <f t="shared" si="21"/>
        <v>1290.3</v>
      </c>
      <c r="K252" s="4">
        <f t="shared" si="21"/>
        <v>0.30000000000000004</v>
      </c>
      <c r="L252" s="4">
        <f t="shared" si="21"/>
        <v>11.549999999999999</v>
      </c>
      <c r="M252" s="4">
        <f t="shared" si="21"/>
        <v>0.1</v>
      </c>
      <c r="N252" s="4">
        <f t="shared" si="21"/>
        <v>3.1999999999999997</v>
      </c>
      <c r="O252" s="4">
        <f t="shared" si="21"/>
        <v>0.2</v>
      </c>
      <c r="P252" s="4">
        <f t="shared" si="21"/>
        <v>0.25</v>
      </c>
      <c r="Q252" s="4">
        <f t="shared" si="21"/>
        <v>290.65999999999997</v>
      </c>
      <c r="R252" s="79">
        <f t="shared" si="21"/>
        <v>166.96999999999997</v>
      </c>
      <c r="S252" s="80"/>
      <c r="T252" s="4">
        <f>SUM(T242,T251)</f>
        <v>104</v>
      </c>
      <c r="U252" s="79">
        <f>SUM(U242,U251)</f>
        <v>12.809999999999999</v>
      </c>
      <c r="V252" s="80"/>
      <c r="W252" s="4">
        <f>SUM(W242,W251)</f>
        <v>152.5</v>
      </c>
      <c r="X252" s="4">
        <f>SUM(X242,X251)</f>
        <v>2.2000000000000002</v>
      </c>
      <c r="Y252" s="4">
        <v>0</v>
      </c>
      <c r="Z252" s="4">
        <v>0</v>
      </c>
    </row>
    <row r="253" spans="1:26" ht="14.25" customHeight="1" x14ac:dyDescent="0.25">
      <c r="A253" s="76" t="s">
        <v>43</v>
      </c>
      <c r="B253" s="77"/>
      <c r="C253" s="77"/>
      <c r="D253" s="77"/>
      <c r="E253" s="78"/>
      <c r="F253" s="21"/>
      <c r="G253" s="5" t="s">
        <v>44</v>
      </c>
      <c r="H253" s="5">
        <v>1.1000000000000001</v>
      </c>
      <c r="I253" s="5">
        <v>3.3</v>
      </c>
      <c r="J253" s="7" t="s">
        <v>4</v>
      </c>
      <c r="K253" s="7" t="s">
        <v>4</v>
      </c>
      <c r="L253" s="7" t="s">
        <v>4</v>
      </c>
      <c r="M253" s="7" t="s">
        <v>4</v>
      </c>
      <c r="N253" s="7" t="s">
        <v>4</v>
      </c>
      <c r="O253" s="7" t="s">
        <v>4</v>
      </c>
      <c r="P253" s="7" t="s">
        <v>4</v>
      </c>
      <c r="Q253" s="7" t="s">
        <v>4</v>
      </c>
      <c r="R253" s="81" t="s">
        <v>4</v>
      </c>
      <c r="S253" s="81"/>
      <c r="T253" s="7" t="s">
        <v>4</v>
      </c>
      <c r="U253" s="81" t="s">
        <v>4</v>
      </c>
      <c r="V253" s="81"/>
      <c r="W253" s="7" t="s">
        <v>4</v>
      </c>
      <c r="X253" s="7" t="s">
        <v>4</v>
      </c>
      <c r="Y253" s="7" t="s">
        <v>4</v>
      </c>
      <c r="Z253" s="7" t="s">
        <v>4</v>
      </c>
    </row>
    <row r="254" spans="1:26" ht="14.25" customHeight="1" x14ac:dyDescent="0.25">
      <c r="A254" s="75" t="s">
        <v>64</v>
      </c>
      <c r="B254" s="75"/>
      <c r="C254" s="75"/>
      <c r="D254" s="75"/>
      <c r="E254" s="75"/>
      <c r="F254" s="75"/>
      <c r="G254" s="75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</row>
    <row r="256" spans="1:26" x14ac:dyDescent="0.25">
      <c r="B256" s="110" t="s">
        <v>97</v>
      </c>
      <c r="C256" s="110"/>
      <c r="D256" s="110"/>
      <c r="E256" s="110"/>
      <c r="F256" s="110"/>
      <c r="G256" s="110"/>
      <c r="H256" s="110"/>
      <c r="I256" s="110"/>
      <c r="J256" s="110"/>
      <c r="K256" s="110"/>
      <c r="L256" s="110"/>
    </row>
    <row r="257" spans="2:12" x14ac:dyDescent="0.25">
      <c r="B257" s="110"/>
      <c r="C257" s="110"/>
      <c r="D257" s="110"/>
      <c r="E257" s="110"/>
      <c r="F257" s="110"/>
      <c r="G257" s="110"/>
      <c r="H257" s="110"/>
      <c r="I257" s="110"/>
      <c r="J257" s="110"/>
      <c r="K257" s="110"/>
      <c r="L257" s="110"/>
    </row>
  </sheetData>
  <mergeCells count="707">
    <mergeCell ref="C191:D191"/>
    <mergeCell ref="R214:S214"/>
    <mergeCell ref="U214:V214"/>
    <mergeCell ref="C250:D250"/>
    <mergeCell ref="R250:S250"/>
    <mergeCell ref="U250:V250"/>
    <mergeCell ref="C244:D244"/>
    <mergeCell ref="R244:S244"/>
    <mergeCell ref="U244:V244"/>
    <mergeCell ref="A194:E194"/>
    <mergeCell ref="R194:S194"/>
    <mergeCell ref="U194:V194"/>
    <mergeCell ref="C192:D192"/>
    <mergeCell ref="R192:S192"/>
    <mergeCell ref="U192:V192"/>
    <mergeCell ref="C198:D198"/>
    <mergeCell ref="R198:S198"/>
    <mergeCell ref="U198:V198"/>
    <mergeCell ref="C193:D193"/>
    <mergeCell ref="R193:S193"/>
    <mergeCell ref="U193:V193"/>
    <mergeCell ref="C199:D199"/>
    <mergeCell ref="R199:S199"/>
    <mergeCell ref="U199:V199"/>
    <mergeCell ref="R139:S139"/>
    <mergeCell ref="U139:V139"/>
    <mergeCell ref="C146:D146"/>
    <mergeCell ref="R146:S146"/>
    <mergeCell ref="U146:V146"/>
    <mergeCell ref="C189:D189"/>
    <mergeCell ref="R189:S189"/>
    <mergeCell ref="U189:V189"/>
    <mergeCell ref="C149:D149"/>
    <mergeCell ref="R149:S149"/>
    <mergeCell ref="U149:V149"/>
    <mergeCell ref="A142:E142"/>
    <mergeCell ref="R142:S142"/>
    <mergeCell ref="U142:V142"/>
    <mergeCell ref="A143:Z143"/>
    <mergeCell ref="C144:D144"/>
    <mergeCell ref="R144:S144"/>
    <mergeCell ref="U144:V144"/>
    <mergeCell ref="C148:D148"/>
    <mergeCell ref="R148:S148"/>
    <mergeCell ref="U148:V148"/>
    <mergeCell ref="C150:D150"/>
    <mergeCell ref="R150:S150"/>
    <mergeCell ref="U150:V150"/>
    <mergeCell ref="B256:L257"/>
    <mergeCell ref="C190:D190"/>
    <mergeCell ref="C141:D141"/>
    <mergeCell ref="R141:S141"/>
    <mergeCell ref="U141:V141"/>
    <mergeCell ref="A93:E93"/>
    <mergeCell ref="R93:S93"/>
    <mergeCell ref="U93:V93"/>
    <mergeCell ref="C98:D98"/>
    <mergeCell ref="R98:S98"/>
    <mergeCell ref="U98:V98"/>
    <mergeCell ref="C101:D101"/>
    <mergeCell ref="R101:S101"/>
    <mergeCell ref="C100:D100"/>
    <mergeCell ref="R100:S100"/>
    <mergeCell ref="U100:V100"/>
    <mergeCell ref="A105:Z105"/>
    <mergeCell ref="U102:V102"/>
    <mergeCell ref="U101:V101"/>
    <mergeCell ref="A102:E102"/>
    <mergeCell ref="R102:S102"/>
    <mergeCell ref="K109:P109"/>
    <mergeCell ref="Q109:Z109"/>
    <mergeCell ref="R110:S110"/>
    <mergeCell ref="R15:S15"/>
    <mergeCell ref="U15:V15"/>
    <mergeCell ref="C99:D99"/>
    <mergeCell ref="R99:S99"/>
    <mergeCell ref="U99:V99"/>
    <mergeCell ref="A27:Z27"/>
    <mergeCell ref="A28:U28"/>
    <mergeCell ref="V28:Z30"/>
    <mergeCell ref="A29:C30"/>
    <mergeCell ref="D29:R29"/>
    <mergeCell ref="S29:U30"/>
    <mergeCell ref="D30:R30"/>
    <mergeCell ref="C36:D36"/>
    <mergeCell ref="R36:S36"/>
    <mergeCell ref="U36:V36"/>
    <mergeCell ref="F31:F32"/>
    <mergeCell ref="C37:D37"/>
    <mergeCell ref="R37:S37"/>
    <mergeCell ref="U37:V37"/>
    <mergeCell ref="K31:P31"/>
    <mergeCell ref="R64:S64"/>
    <mergeCell ref="U64:V64"/>
    <mergeCell ref="C64:D64"/>
    <mergeCell ref="Q31:Z31"/>
    <mergeCell ref="A24:E24"/>
    <mergeCell ref="R24:S24"/>
    <mergeCell ref="U24:V24"/>
    <mergeCell ref="A25:E25"/>
    <mergeCell ref="A26:E26"/>
    <mergeCell ref="R26:S26"/>
    <mergeCell ref="U26:V26"/>
    <mergeCell ref="R25:S25"/>
    <mergeCell ref="U25:V25"/>
    <mergeCell ref="C22:D22"/>
    <mergeCell ref="R22:S22"/>
    <mergeCell ref="U22:V22"/>
    <mergeCell ref="C23:D23"/>
    <mergeCell ref="R23:S23"/>
    <mergeCell ref="U23:V23"/>
    <mergeCell ref="A1:E1"/>
    <mergeCell ref="P1:Z1"/>
    <mergeCell ref="A2:E2"/>
    <mergeCell ref="P2:Z2"/>
    <mergeCell ref="A3:E3"/>
    <mergeCell ref="P3:Z3"/>
    <mergeCell ref="K8:P8"/>
    <mergeCell ref="Q8:Z8"/>
    <mergeCell ref="R9:S9"/>
    <mergeCell ref="U9:V9"/>
    <mergeCell ref="A8:A9"/>
    <mergeCell ref="B8:B9"/>
    <mergeCell ref="C8:D9"/>
    <mergeCell ref="E8:E9"/>
    <mergeCell ref="G8:I8"/>
    <mergeCell ref="J8:J9"/>
    <mergeCell ref="A5:U5"/>
    <mergeCell ref="V5:Z7"/>
    <mergeCell ref="A6:C7"/>
    <mergeCell ref="D6:R6"/>
    <mergeCell ref="S6:U7"/>
    <mergeCell ref="D7:R7"/>
    <mergeCell ref="F8:F9"/>
    <mergeCell ref="C20:D20"/>
    <mergeCell ref="R20:S20"/>
    <mergeCell ref="U20:V20"/>
    <mergeCell ref="R12:S12"/>
    <mergeCell ref="U12:V12"/>
    <mergeCell ref="A10:Z10"/>
    <mergeCell ref="C11:D11"/>
    <mergeCell ref="R11:S11"/>
    <mergeCell ref="U11:V11"/>
    <mergeCell ref="A16:E16"/>
    <mergeCell ref="R16:S16"/>
    <mergeCell ref="U16:V16"/>
    <mergeCell ref="C13:D13"/>
    <mergeCell ref="R13:S13"/>
    <mergeCell ref="U13:V13"/>
    <mergeCell ref="C14:D14"/>
    <mergeCell ref="R14:S14"/>
    <mergeCell ref="U14:V14"/>
    <mergeCell ref="C15:D15"/>
    <mergeCell ref="C21:D21"/>
    <mergeCell ref="R21:S21"/>
    <mergeCell ref="U21:V21"/>
    <mergeCell ref="A17:Z17"/>
    <mergeCell ref="C18:D18"/>
    <mergeCell ref="R18:S18"/>
    <mergeCell ref="U18:V18"/>
    <mergeCell ref="C19:D19"/>
    <mergeCell ref="R19:S19"/>
    <mergeCell ref="U19:V19"/>
    <mergeCell ref="A33:Z33"/>
    <mergeCell ref="C34:D34"/>
    <mergeCell ref="R34:S34"/>
    <mergeCell ref="U34:V34"/>
    <mergeCell ref="A31:A32"/>
    <mergeCell ref="B31:B32"/>
    <mergeCell ref="C31:D32"/>
    <mergeCell ref="E31:E32"/>
    <mergeCell ref="G31:I31"/>
    <mergeCell ref="J31:J32"/>
    <mergeCell ref="R32:S32"/>
    <mergeCell ref="U32:V32"/>
    <mergeCell ref="R35:S35"/>
    <mergeCell ref="U35:V35"/>
    <mergeCell ref="A41:E41"/>
    <mergeCell ref="R41:S41"/>
    <mergeCell ref="U41:V41"/>
    <mergeCell ref="A42:Z42"/>
    <mergeCell ref="C43:D43"/>
    <mergeCell ref="R43:S43"/>
    <mergeCell ref="U43:V43"/>
    <mergeCell ref="C39:D39"/>
    <mergeCell ref="R39:S39"/>
    <mergeCell ref="U39:V39"/>
    <mergeCell ref="C40:D40"/>
    <mergeCell ref="R40:S40"/>
    <mergeCell ref="U40:V40"/>
    <mergeCell ref="C35:D35"/>
    <mergeCell ref="C38:D38"/>
    <mergeCell ref="R38:S38"/>
    <mergeCell ref="U38:V38"/>
    <mergeCell ref="C46:D46"/>
    <mergeCell ref="R46:S46"/>
    <mergeCell ref="U46:V46"/>
    <mergeCell ref="C47:D47"/>
    <mergeCell ref="R47:S47"/>
    <mergeCell ref="U47:V47"/>
    <mergeCell ref="C44:D44"/>
    <mergeCell ref="R44:S44"/>
    <mergeCell ref="U44:V44"/>
    <mergeCell ref="C45:D45"/>
    <mergeCell ref="R45:S45"/>
    <mergeCell ref="U45:V45"/>
    <mergeCell ref="A50:E50"/>
    <mergeCell ref="R50:S50"/>
    <mergeCell ref="U50:V50"/>
    <mergeCell ref="A51:E51"/>
    <mergeCell ref="R51:S51"/>
    <mergeCell ref="U51:V51"/>
    <mergeCell ref="C48:D48"/>
    <mergeCell ref="R48:S48"/>
    <mergeCell ref="U48:V48"/>
    <mergeCell ref="C49:D49"/>
    <mergeCell ref="R49:S49"/>
    <mergeCell ref="U49:V49"/>
    <mergeCell ref="A52:E52"/>
    <mergeCell ref="R52:S52"/>
    <mergeCell ref="U52:V52"/>
    <mergeCell ref="A53:Z53"/>
    <mergeCell ref="A54:U54"/>
    <mergeCell ref="V54:Z56"/>
    <mergeCell ref="A55:C56"/>
    <mergeCell ref="D55:R55"/>
    <mergeCell ref="S55:U56"/>
    <mergeCell ref="D56:R56"/>
    <mergeCell ref="A66:E66"/>
    <mergeCell ref="R66:S66"/>
    <mergeCell ref="U66:V66"/>
    <mergeCell ref="C61:D61"/>
    <mergeCell ref="R61:S61"/>
    <mergeCell ref="U61:V61"/>
    <mergeCell ref="K57:P57"/>
    <mergeCell ref="Q57:Z57"/>
    <mergeCell ref="R58:S58"/>
    <mergeCell ref="U58:V58"/>
    <mergeCell ref="A59:Z59"/>
    <mergeCell ref="C60:D60"/>
    <mergeCell ref="R60:S60"/>
    <mergeCell ref="U60:V60"/>
    <mergeCell ref="A57:A58"/>
    <mergeCell ref="B57:B58"/>
    <mergeCell ref="C57:D58"/>
    <mergeCell ref="E57:E58"/>
    <mergeCell ref="G57:I57"/>
    <mergeCell ref="J57:J58"/>
    <mergeCell ref="F57:F58"/>
    <mergeCell ref="C65:D65"/>
    <mergeCell ref="R65:S65"/>
    <mergeCell ref="U65:V65"/>
    <mergeCell ref="C70:D70"/>
    <mergeCell ref="R70:S70"/>
    <mergeCell ref="U70:V70"/>
    <mergeCell ref="C71:D71"/>
    <mergeCell ref="R71:S71"/>
    <mergeCell ref="U71:V71"/>
    <mergeCell ref="A67:Z67"/>
    <mergeCell ref="C69:D69"/>
    <mergeCell ref="R69:S69"/>
    <mergeCell ref="U69:V69"/>
    <mergeCell ref="C68:D68"/>
    <mergeCell ref="R68:S68"/>
    <mergeCell ref="U68:V68"/>
    <mergeCell ref="C75:D75"/>
    <mergeCell ref="R75:S75"/>
    <mergeCell ref="U75:V75"/>
    <mergeCell ref="A77:E77"/>
    <mergeCell ref="R77:S77"/>
    <mergeCell ref="U77:V77"/>
    <mergeCell ref="C73:D73"/>
    <mergeCell ref="R73:S73"/>
    <mergeCell ref="U73:V73"/>
    <mergeCell ref="C74:D74"/>
    <mergeCell ref="R74:S74"/>
    <mergeCell ref="U74:V74"/>
    <mergeCell ref="C76:D76"/>
    <mergeCell ref="R76:S76"/>
    <mergeCell ref="U76:V76"/>
    <mergeCell ref="A80:Z80"/>
    <mergeCell ref="A81:U81"/>
    <mergeCell ref="V81:Z83"/>
    <mergeCell ref="A82:C83"/>
    <mergeCell ref="D82:R82"/>
    <mergeCell ref="S82:U83"/>
    <mergeCell ref="D83:R83"/>
    <mergeCell ref="A78:E78"/>
    <mergeCell ref="R78:S78"/>
    <mergeCell ref="U78:V78"/>
    <mergeCell ref="A79:E79"/>
    <mergeCell ref="R79:S79"/>
    <mergeCell ref="U79:V79"/>
    <mergeCell ref="C89:D89"/>
    <mergeCell ref="R89:S89"/>
    <mergeCell ref="U89:V89"/>
    <mergeCell ref="C90:D90"/>
    <mergeCell ref="R90:S90"/>
    <mergeCell ref="U90:V90"/>
    <mergeCell ref="C97:D97"/>
    <mergeCell ref="R97:S97"/>
    <mergeCell ref="U97:V97"/>
    <mergeCell ref="A94:Z94"/>
    <mergeCell ref="C95:D95"/>
    <mergeCell ref="R95:S95"/>
    <mergeCell ref="U95:V95"/>
    <mergeCell ref="C96:D96"/>
    <mergeCell ref="R96:S96"/>
    <mergeCell ref="U96:V96"/>
    <mergeCell ref="C91:D91"/>
    <mergeCell ref="R91:S91"/>
    <mergeCell ref="U91:V91"/>
    <mergeCell ref="C92:D92"/>
    <mergeCell ref="R92:S92"/>
    <mergeCell ref="U92:V92"/>
    <mergeCell ref="D107:R107"/>
    <mergeCell ref="S107:U108"/>
    <mergeCell ref="D108:R108"/>
    <mergeCell ref="A103:E103"/>
    <mergeCell ref="R103:S103"/>
    <mergeCell ref="U103:V103"/>
    <mergeCell ref="A104:E104"/>
    <mergeCell ref="R104:S104"/>
    <mergeCell ref="U104:V104"/>
    <mergeCell ref="A106:U106"/>
    <mergeCell ref="V106:Z108"/>
    <mergeCell ref="A107:C108"/>
    <mergeCell ref="C112:D112"/>
    <mergeCell ref="R112:S112"/>
    <mergeCell ref="U112:V112"/>
    <mergeCell ref="A109:A110"/>
    <mergeCell ref="B109:B110"/>
    <mergeCell ref="C109:D110"/>
    <mergeCell ref="E109:E110"/>
    <mergeCell ref="G109:I109"/>
    <mergeCell ref="J109:J110"/>
    <mergeCell ref="A111:Z111"/>
    <mergeCell ref="F109:F110"/>
    <mergeCell ref="U110:V110"/>
    <mergeCell ref="A116:E116"/>
    <mergeCell ref="R116:S116"/>
    <mergeCell ref="U116:V116"/>
    <mergeCell ref="A117:Z117"/>
    <mergeCell ref="C118:D118"/>
    <mergeCell ref="R118:S118"/>
    <mergeCell ref="U118:V118"/>
    <mergeCell ref="C113:D113"/>
    <mergeCell ref="R113:S113"/>
    <mergeCell ref="U113:V113"/>
    <mergeCell ref="C115:D115"/>
    <mergeCell ref="R115:S115"/>
    <mergeCell ref="U115:V115"/>
    <mergeCell ref="R114:S114"/>
    <mergeCell ref="U114:V114"/>
    <mergeCell ref="C114:D114"/>
    <mergeCell ref="C121:D121"/>
    <mergeCell ref="R121:S121"/>
    <mergeCell ref="U121:V121"/>
    <mergeCell ref="C122:D122"/>
    <mergeCell ref="R122:S122"/>
    <mergeCell ref="U122:V122"/>
    <mergeCell ref="C119:D119"/>
    <mergeCell ref="R119:S119"/>
    <mergeCell ref="U119:V119"/>
    <mergeCell ref="C120:D120"/>
    <mergeCell ref="R120:S120"/>
    <mergeCell ref="U120:V120"/>
    <mergeCell ref="A126:E126"/>
    <mergeCell ref="R126:S126"/>
    <mergeCell ref="U126:V126"/>
    <mergeCell ref="C123:D123"/>
    <mergeCell ref="R123:S123"/>
    <mergeCell ref="U123:V123"/>
    <mergeCell ref="C124:D124"/>
    <mergeCell ref="R124:S124"/>
    <mergeCell ref="U124:V124"/>
    <mergeCell ref="C125:D125"/>
    <mergeCell ref="R125:S125"/>
    <mergeCell ref="U125:V125"/>
    <mergeCell ref="A129:Z129"/>
    <mergeCell ref="A130:U130"/>
    <mergeCell ref="V130:Z132"/>
    <mergeCell ref="A131:C132"/>
    <mergeCell ref="D131:R131"/>
    <mergeCell ref="S131:U132"/>
    <mergeCell ref="D132:R132"/>
    <mergeCell ref="A127:E127"/>
    <mergeCell ref="R127:S127"/>
    <mergeCell ref="U127:V127"/>
    <mergeCell ref="A128:E128"/>
    <mergeCell ref="R128:S128"/>
    <mergeCell ref="U128:V128"/>
    <mergeCell ref="C138:D138"/>
    <mergeCell ref="R138:S138"/>
    <mergeCell ref="U138:V138"/>
    <mergeCell ref="C140:D140"/>
    <mergeCell ref="R140:S140"/>
    <mergeCell ref="U140:V140"/>
    <mergeCell ref="K133:P133"/>
    <mergeCell ref="Q133:Z133"/>
    <mergeCell ref="R134:S134"/>
    <mergeCell ref="U134:V134"/>
    <mergeCell ref="A135:Z135"/>
    <mergeCell ref="C136:D136"/>
    <mergeCell ref="R136:S136"/>
    <mergeCell ref="U136:V136"/>
    <mergeCell ref="A133:A134"/>
    <mergeCell ref="B133:B134"/>
    <mergeCell ref="C133:D134"/>
    <mergeCell ref="E133:E134"/>
    <mergeCell ref="G133:I133"/>
    <mergeCell ref="J133:J134"/>
    <mergeCell ref="R137:S137"/>
    <mergeCell ref="U137:V137"/>
    <mergeCell ref="F133:F134"/>
    <mergeCell ref="C139:D139"/>
    <mergeCell ref="C145:D145"/>
    <mergeCell ref="R145:S145"/>
    <mergeCell ref="U145:V145"/>
    <mergeCell ref="C147:D147"/>
    <mergeCell ref="R147:S147"/>
    <mergeCell ref="U147:V147"/>
    <mergeCell ref="A153:E153"/>
    <mergeCell ref="R153:S153"/>
    <mergeCell ref="U153:V153"/>
    <mergeCell ref="A154:E154"/>
    <mergeCell ref="R154:S154"/>
    <mergeCell ref="U154:V154"/>
    <mergeCell ref="C151:D151"/>
    <mergeCell ref="R151:S151"/>
    <mergeCell ref="U151:V151"/>
    <mergeCell ref="C152:D152"/>
    <mergeCell ref="R152:S152"/>
    <mergeCell ref="U152:V152"/>
    <mergeCell ref="A155:E155"/>
    <mergeCell ref="R155:S155"/>
    <mergeCell ref="U155:V155"/>
    <mergeCell ref="A156:Z156"/>
    <mergeCell ref="A157:U157"/>
    <mergeCell ref="V157:Z159"/>
    <mergeCell ref="A158:C159"/>
    <mergeCell ref="D158:R158"/>
    <mergeCell ref="S158:U159"/>
    <mergeCell ref="D159:R159"/>
    <mergeCell ref="K160:P160"/>
    <mergeCell ref="Q160:Z160"/>
    <mergeCell ref="R161:S161"/>
    <mergeCell ref="U161:V161"/>
    <mergeCell ref="A162:Z162"/>
    <mergeCell ref="C163:D163"/>
    <mergeCell ref="R163:S163"/>
    <mergeCell ref="U163:V163"/>
    <mergeCell ref="A160:A161"/>
    <mergeCell ref="B160:B161"/>
    <mergeCell ref="C160:D161"/>
    <mergeCell ref="E160:E161"/>
    <mergeCell ref="G160:I160"/>
    <mergeCell ref="J160:J161"/>
    <mergeCell ref="F160:F161"/>
    <mergeCell ref="C167:D167"/>
    <mergeCell ref="R167:S167"/>
    <mergeCell ref="U167:V167"/>
    <mergeCell ref="A168:E168"/>
    <mergeCell ref="R168:S168"/>
    <mergeCell ref="U168:V168"/>
    <mergeCell ref="C165:D165"/>
    <mergeCell ref="R165:S165"/>
    <mergeCell ref="U165:V165"/>
    <mergeCell ref="C166:D166"/>
    <mergeCell ref="R166:S166"/>
    <mergeCell ref="U166:V166"/>
    <mergeCell ref="C172:D172"/>
    <mergeCell ref="R172:S172"/>
    <mergeCell ref="U172:V172"/>
    <mergeCell ref="C173:D173"/>
    <mergeCell ref="R173:S173"/>
    <mergeCell ref="U173:V173"/>
    <mergeCell ref="A169:Z169"/>
    <mergeCell ref="C170:D170"/>
    <mergeCell ref="R170:S170"/>
    <mergeCell ref="U170:V170"/>
    <mergeCell ref="C171:D171"/>
    <mergeCell ref="R171:S171"/>
    <mergeCell ref="U171:V171"/>
    <mergeCell ref="C176:D176"/>
    <mergeCell ref="R176:S176"/>
    <mergeCell ref="U176:V176"/>
    <mergeCell ref="A177:E177"/>
    <mergeCell ref="R177:S177"/>
    <mergeCell ref="U177:V177"/>
    <mergeCell ref="C174:D174"/>
    <mergeCell ref="R174:S174"/>
    <mergeCell ref="U174:V174"/>
    <mergeCell ref="C175:D175"/>
    <mergeCell ref="R175:S175"/>
    <mergeCell ref="U175:V175"/>
    <mergeCell ref="A180:Z180"/>
    <mergeCell ref="A181:U181"/>
    <mergeCell ref="V181:Z183"/>
    <mergeCell ref="A182:C183"/>
    <mergeCell ref="D182:R182"/>
    <mergeCell ref="S182:U183"/>
    <mergeCell ref="D183:R183"/>
    <mergeCell ref="A178:E178"/>
    <mergeCell ref="R178:S178"/>
    <mergeCell ref="U178:V178"/>
    <mergeCell ref="A179:E179"/>
    <mergeCell ref="R179:S179"/>
    <mergeCell ref="U179:V179"/>
    <mergeCell ref="K184:P184"/>
    <mergeCell ref="Q184:Z184"/>
    <mergeCell ref="R185:S185"/>
    <mergeCell ref="U185:V185"/>
    <mergeCell ref="A186:Z186"/>
    <mergeCell ref="C187:D187"/>
    <mergeCell ref="R187:S187"/>
    <mergeCell ref="U187:V187"/>
    <mergeCell ref="A184:A185"/>
    <mergeCell ref="B184:B185"/>
    <mergeCell ref="C184:D185"/>
    <mergeCell ref="E184:E185"/>
    <mergeCell ref="G184:I184"/>
    <mergeCell ref="J184:J185"/>
    <mergeCell ref="F184:F185"/>
    <mergeCell ref="A195:Z195"/>
    <mergeCell ref="C196:D196"/>
    <mergeCell ref="R196:S196"/>
    <mergeCell ref="U196:V196"/>
    <mergeCell ref="C197:D197"/>
    <mergeCell ref="R197:S197"/>
    <mergeCell ref="U197:V197"/>
    <mergeCell ref="C202:D202"/>
    <mergeCell ref="R202:S202"/>
    <mergeCell ref="U202:V202"/>
    <mergeCell ref="A203:E203"/>
    <mergeCell ref="R203:S203"/>
    <mergeCell ref="U203:V203"/>
    <mergeCell ref="C200:D200"/>
    <mergeCell ref="R200:S200"/>
    <mergeCell ref="U200:V200"/>
    <mergeCell ref="C201:D201"/>
    <mergeCell ref="R201:S201"/>
    <mergeCell ref="U201:V201"/>
    <mergeCell ref="A206:Z206"/>
    <mergeCell ref="A207:U207"/>
    <mergeCell ref="V207:Z209"/>
    <mergeCell ref="A208:C209"/>
    <mergeCell ref="D208:R208"/>
    <mergeCell ref="S208:U209"/>
    <mergeCell ref="D209:R209"/>
    <mergeCell ref="A204:E204"/>
    <mergeCell ref="R204:S204"/>
    <mergeCell ref="U204:V204"/>
    <mergeCell ref="A205:E205"/>
    <mergeCell ref="R205:S205"/>
    <mergeCell ref="U205:V205"/>
    <mergeCell ref="C215:D215"/>
    <mergeCell ref="R215:S215"/>
    <mergeCell ref="U215:V215"/>
    <mergeCell ref="C216:D216"/>
    <mergeCell ref="R216:S216"/>
    <mergeCell ref="U216:V216"/>
    <mergeCell ref="K210:P210"/>
    <mergeCell ref="Q210:Z210"/>
    <mergeCell ref="R211:S211"/>
    <mergeCell ref="U211:V211"/>
    <mergeCell ref="A212:Z212"/>
    <mergeCell ref="C213:D213"/>
    <mergeCell ref="R213:S213"/>
    <mergeCell ref="U213:V213"/>
    <mergeCell ref="A210:A211"/>
    <mergeCell ref="B210:B211"/>
    <mergeCell ref="C210:D211"/>
    <mergeCell ref="E210:E211"/>
    <mergeCell ref="G210:I210"/>
    <mergeCell ref="J210:J211"/>
    <mergeCell ref="F210:F211"/>
    <mergeCell ref="A219:Z219"/>
    <mergeCell ref="C220:D220"/>
    <mergeCell ref="R220:S220"/>
    <mergeCell ref="U220:V220"/>
    <mergeCell ref="C221:D221"/>
    <mergeCell ref="R221:S221"/>
    <mergeCell ref="U221:V221"/>
    <mergeCell ref="C217:D217"/>
    <mergeCell ref="R217:S217"/>
    <mergeCell ref="U217:V217"/>
    <mergeCell ref="A218:E218"/>
    <mergeCell ref="R218:S218"/>
    <mergeCell ref="U218:V218"/>
    <mergeCell ref="C224:D224"/>
    <mergeCell ref="R224:S224"/>
    <mergeCell ref="U224:V224"/>
    <mergeCell ref="C225:D225"/>
    <mergeCell ref="R225:S225"/>
    <mergeCell ref="U225:V225"/>
    <mergeCell ref="C222:D222"/>
    <mergeCell ref="R222:S222"/>
    <mergeCell ref="U222:V222"/>
    <mergeCell ref="C223:D223"/>
    <mergeCell ref="R223:S223"/>
    <mergeCell ref="U223:V223"/>
    <mergeCell ref="A228:E228"/>
    <mergeCell ref="R228:S228"/>
    <mergeCell ref="U228:V228"/>
    <mergeCell ref="A229:E229"/>
    <mergeCell ref="R229:S229"/>
    <mergeCell ref="U229:V229"/>
    <mergeCell ref="C226:D226"/>
    <mergeCell ref="R226:S226"/>
    <mergeCell ref="U226:V226"/>
    <mergeCell ref="A227:E227"/>
    <mergeCell ref="R227:S227"/>
    <mergeCell ref="U227:V227"/>
    <mergeCell ref="R238:S238"/>
    <mergeCell ref="U238:V238"/>
    <mergeCell ref="A230:Z230"/>
    <mergeCell ref="A231:U231"/>
    <mergeCell ref="V231:Z233"/>
    <mergeCell ref="A232:C233"/>
    <mergeCell ref="D232:R232"/>
    <mergeCell ref="S232:U233"/>
    <mergeCell ref="D233:R233"/>
    <mergeCell ref="K234:P234"/>
    <mergeCell ref="Q234:Z234"/>
    <mergeCell ref="R235:S235"/>
    <mergeCell ref="U235:V235"/>
    <mergeCell ref="A236:Z236"/>
    <mergeCell ref="C237:D237"/>
    <mergeCell ref="R237:S237"/>
    <mergeCell ref="U237:V237"/>
    <mergeCell ref="A234:A235"/>
    <mergeCell ref="B234:B235"/>
    <mergeCell ref="C234:D235"/>
    <mergeCell ref="E234:E235"/>
    <mergeCell ref="G234:I234"/>
    <mergeCell ref="J234:J235"/>
    <mergeCell ref="F234:F235"/>
    <mergeCell ref="C241:D241"/>
    <mergeCell ref="R241:S241"/>
    <mergeCell ref="U241:V241"/>
    <mergeCell ref="A242:E242"/>
    <mergeCell ref="R242:S242"/>
    <mergeCell ref="U242:V242"/>
    <mergeCell ref="C239:D239"/>
    <mergeCell ref="R239:S239"/>
    <mergeCell ref="U239:V239"/>
    <mergeCell ref="C240:D240"/>
    <mergeCell ref="R240:S240"/>
    <mergeCell ref="U240:V240"/>
    <mergeCell ref="R248:S248"/>
    <mergeCell ref="U248:V248"/>
    <mergeCell ref="C246:D246"/>
    <mergeCell ref="R246:S246"/>
    <mergeCell ref="U246:V246"/>
    <mergeCell ref="A243:Z243"/>
    <mergeCell ref="C245:D245"/>
    <mergeCell ref="R245:S245"/>
    <mergeCell ref="U245:V245"/>
    <mergeCell ref="G84:I84"/>
    <mergeCell ref="J84:J85"/>
    <mergeCell ref="F84:F85"/>
    <mergeCell ref="R164:S164"/>
    <mergeCell ref="U164:V164"/>
    <mergeCell ref="R190:S190"/>
    <mergeCell ref="U190:V190"/>
    <mergeCell ref="A254:Z254"/>
    <mergeCell ref="A252:E252"/>
    <mergeCell ref="R252:S252"/>
    <mergeCell ref="U252:V252"/>
    <mergeCell ref="A253:E253"/>
    <mergeCell ref="R253:S253"/>
    <mergeCell ref="U253:V253"/>
    <mergeCell ref="C249:D249"/>
    <mergeCell ref="R249:S249"/>
    <mergeCell ref="U249:V249"/>
    <mergeCell ref="A251:E251"/>
    <mergeCell ref="R251:S251"/>
    <mergeCell ref="U251:V251"/>
    <mergeCell ref="C247:D247"/>
    <mergeCell ref="R247:S247"/>
    <mergeCell ref="U247:V247"/>
    <mergeCell ref="C248:D248"/>
    <mergeCell ref="C62:D62"/>
    <mergeCell ref="U191:V191"/>
    <mergeCell ref="R191:S191"/>
    <mergeCell ref="C63:D63"/>
    <mergeCell ref="R63:S63"/>
    <mergeCell ref="U63:V63"/>
    <mergeCell ref="C72:D72"/>
    <mergeCell ref="R72:S72"/>
    <mergeCell ref="U72:V72"/>
    <mergeCell ref="C88:D88"/>
    <mergeCell ref="R88:S88"/>
    <mergeCell ref="U88:V88"/>
    <mergeCell ref="K84:P84"/>
    <mergeCell ref="Q84:Z84"/>
    <mergeCell ref="R85:S85"/>
    <mergeCell ref="U85:V85"/>
    <mergeCell ref="A86:Z86"/>
    <mergeCell ref="C87:D87"/>
    <mergeCell ref="R87:S87"/>
    <mergeCell ref="U87:V87"/>
    <mergeCell ref="A84:A85"/>
    <mergeCell ref="B84:B85"/>
    <mergeCell ref="C84:D85"/>
    <mergeCell ref="E84:E8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karabaeva.radmila@mail.ru</cp:lastModifiedBy>
  <cp:lastPrinted>2024-05-03T04:28:14Z</cp:lastPrinted>
  <dcterms:created xsi:type="dcterms:W3CDTF">2022-12-14T15:16:57Z</dcterms:created>
  <dcterms:modified xsi:type="dcterms:W3CDTF">2024-05-03T04:36:20Z</dcterms:modified>
</cp:coreProperties>
</file>